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강의록\자료분석\2021\만학도\"/>
    </mc:Choice>
  </mc:AlternateContent>
  <bookViews>
    <workbookView xWindow="360" yWindow="90" windowWidth="15015" windowHeight="8805" activeTab="4"/>
  </bookViews>
  <sheets>
    <sheet name="원데이터" sheetId="55" r:id="rId1"/>
    <sheet name="원데이터 (가공)" sheetId="56" r:id="rId2"/>
    <sheet name="실습(막대)" sheetId="53" r:id="rId3"/>
    <sheet name="실습(원)" sheetId="52" r:id="rId4"/>
    <sheet name="실습(막대2)" sheetId="35" r:id="rId5"/>
    <sheet name="실습(원2)" sheetId="39" r:id="rId6"/>
    <sheet name="과제 " sheetId="50" r:id="rId7"/>
    <sheet name="답(그래프)" sheetId="51" r:id="rId8"/>
  </sheets>
  <calcPr calcId="162913"/>
</workbook>
</file>

<file path=xl/calcChain.xml><?xml version="1.0" encoding="utf-8"?>
<calcChain xmlns="http://schemas.openxmlformats.org/spreadsheetml/2006/main">
  <c r="E8" i="53" l="1"/>
  <c r="D8" i="53"/>
  <c r="C8" i="53"/>
  <c r="F8" i="53" s="1"/>
  <c r="F7" i="53"/>
  <c r="F6" i="53"/>
  <c r="F5" i="53"/>
  <c r="F6" i="52"/>
  <c r="F7" i="52"/>
  <c r="F8" i="52"/>
  <c r="F5" i="52"/>
  <c r="D8" i="52"/>
  <c r="E8" i="52"/>
  <c r="C8" i="52"/>
  <c r="H31" i="50" l="1"/>
  <c r="L31" i="50" s="1"/>
  <c r="M31" i="50" s="1"/>
  <c r="H30" i="50"/>
  <c r="H29" i="50"/>
  <c r="L29" i="50" s="1"/>
  <c r="M29" i="50" s="1"/>
  <c r="H28" i="50"/>
  <c r="L28" i="50" s="1"/>
  <c r="M28" i="50" s="1"/>
  <c r="M27" i="50"/>
  <c r="H27" i="50"/>
  <c r="L27" i="50" s="1"/>
  <c r="H26" i="50"/>
  <c r="L26" i="50" s="1"/>
  <c r="M26" i="50" s="1"/>
  <c r="H25" i="50"/>
  <c r="L25" i="50" s="1"/>
  <c r="M25" i="50" s="1"/>
  <c r="H24" i="50"/>
  <c r="H23" i="50"/>
  <c r="L23" i="50" s="1"/>
  <c r="M23" i="50" s="1"/>
  <c r="L22" i="50"/>
  <c r="M22" i="50" s="1"/>
  <c r="H22" i="50"/>
  <c r="H21" i="50"/>
  <c r="L21" i="50" s="1"/>
  <c r="M21" i="50" s="1"/>
  <c r="H20" i="50"/>
  <c r="L20" i="50" s="1"/>
  <c r="M20" i="50" s="1"/>
  <c r="H19" i="50"/>
  <c r="L19" i="50" s="1"/>
  <c r="M19" i="50" s="1"/>
  <c r="H18" i="50"/>
  <c r="H17" i="50"/>
  <c r="L17" i="50" s="1"/>
  <c r="M17" i="50" s="1"/>
  <c r="H16" i="50"/>
  <c r="H15" i="50"/>
  <c r="L15" i="50" s="1"/>
  <c r="M15" i="50" s="1"/>
  <c r="H14" i="50"/>
  <c r="L14" i="50" s="1"/>
  <c r="M14" i="50" s="1"/>
  <c r="H13" i="50"/>
  <c r="L13" i="50" s="1"/>
  <c r="M13" i="50" s="1"/>
  <c r="M12" i="50"/>
  <c r="H12" i="50"/>
  <c r="L12" i="50" s="1"/>
  <c r="H11" i="50"/>
  <c r="L11" i="50" s="1"/>
  <c r="M11" i="50" s="1"/>
  <c r="H10" i="50"/>
  <c r="H9" i="50"/>
  <c r="L9" i="50" s="1"/>
  <c r="M9" i="50" s="1"/>
  <c r="H8" i="50"/>
  <c r="L8" i="50" s="1"/>
  <c r="M8" i="50" s="1"/>
  <c r="L18" i="50" l="1"/>
  <c r="M18" i="50" s="1"/>
  <c r="Q22" i="50"/>
  <c r="L16" i="50"/>
  <c r="M16" i="50" s="1"/>
  <c r="P22" i="50"/>
  <c r="L10" i="50"/>
  <c r="M10" i="50" s="1"/>
  <c r="Q21" i="50"/>
  <c r="L24" i="50"/>
  <c r="M24" i="50" s="1"/>
  <c r="Q23" i="50"/>
  <c r="P23" i="50"/>
  <c r="L30" i="50"/>
  <c r="M30" i="50" s="1"/>
  <c r="P21" i="50"/>
  <c r="T29" i="50" l="1"/>
  <c r="T24" i="50"/>
  <c r="T27" i="50"/>
  <c r="T22" i="50"/>
  <c r="T23" i="50"/>
  <c r="T26" i="50"/>
  <c r="T28" i="50"/>
  <c r="T25" i="50"/>
  <c r="T21" i="50"/>
  <c r="G11" i="39" l="1"/>
  <c r="F11" i="39"/>
  <c r="E11" i="39"/>
  <c r="D11" i="39"/>
  <c r="C11" i="39"/>
  <c r="H11" i="39" s="1"/>
  <c r="H10" i="39"/>
  <c r="H9" i="39"/>
  <c r="H8" i="39"/>
  <c r="H7" i="39"/>
  <c r="H6" i="39"/>
  <c r="G11" i="35" l="1"/>
  <c r="F11" i="35"/>
  <c r="E11" i="35"/>
  <c r="D11" i="35"/>
  <c r="C11" i="35"/>
  <c r="H10" i="35"/>
  <c r="H9" i="35"/>
  <c r="H8" i="35"/>
  <c r="H7" i="35"/>
  <c r="H6" i="35"/>
  <c r="H11" i="35" l="1"/>
</calcChain>
</file>

<file path=xl/comments1.xml><?xml version="1.0" encoding="utf-8"?>
<comments xmlns="http://schemas.openxmlformats.org/spreadsheetml/2006/main">
  <authors>
    <author>user</author>
  </authors>
  <commentList>
    <comment ref="B11" authorId="0" shapeId="0">
      <text>
        <r>
          <rPr>
            <b/>
            <sz val="10"/>
            <color indexed="81"/>
            <rFont val="돋움"/>
            <family val="3"/>
            <charset val="129"/>
          </rPr>
          <t>작성한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다음</t>
        </r>
        <r>
          <rPr>
            <b/>
            <sz val="10"/>
            <color indexed="81"/>
            <rFont val="Tahoma"/>
            <family val="2"/>
          </rPr>
          <t xml:space="preserve">, </t>
        </r>
        <r>
          <rPr>
            <b/>
            <sz val="10"/>
            <color indexed="81"/>
            <rFont val="돋움"/>
            <family val="3"/>
            <charset val="129"/>
          </rPr>
          <t>여기에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가져다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두세요</t>
        </r>
        <r>
          <rPr>
            <b/>
            <sz val="10"/>
            <color indexed="81"/>
            <rFont val="Tahoma"/>
            <family val="2"/>
          </rPr>
          <t>~~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11" authorId="0" shapeId="0">
      <text>
        <r>
          <rPr>
            <b/>
            <sz val="9"/>
            <color indexed="81"/>
            <rFont val="돋움"/>
            <family val="3"/>
            <charset val="129"/>
          </rPr>
          <t>작성한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다음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여기에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가져다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두세요</t>
        </r>
        <r>
          <rPr>
            <b/>
            <sz val="9"/>
            <color indexed="81"/>
            <rFont val="Tahoma"/>
            <family val="2"/>
          </rPr>
          <t>~~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K7" authorId="0" shapeId="0">
      <text>
        <r>
          <rPr>
            <b/>
            <sz val="11"/>
            <color indexed="81"/>
            <rFont val="돋움"/>
            <family val="3"/>
            <charset val="129"/>
          </rPr>
          <t>과제+출석점수+중간고사+기말고사
'=F8+H8+I8+J8' 
또는 '=SUM(F8,H8:J8)'</t>
        </r>
      </text>
    </comment>
  </commentList>
</comments>
</file>

<file path=xl/sharedStrings.xml><?xml version="1.0" encoding="utf-8"?>
<sst xmlns="http://schemas.openxmlformats.org/spreadsheetml/2006/main" count="183" uniqueCount="106">
  <si>
    <t>점수</t>
  </si>
  <si>
    <t>학점</t>
  </si>
  <si>
    <t>F</t>
  </si>
  <si>
    <t>D+</t>
  </si>
  <si>
    <t>C+</t>
  </si>
  <si>
    <t>A+</t>
  </si>
  <si>
    <t>벽돌대학 컴활 성적표</t>
    <phoneticPr fontId="8" type="noConversion"/>
  </si>
  <si>
    <t>이름</t>
    <phoneticPr fontId="8" type="noConversion"/>
  </si>
  <si>
    <t>날짜</t>
    <phoneticPr fontId="8" type="noConversion"/>
  </si>
  <si>
    <t>학점표</t>
    <phoneticPr fontId="8" type="noConversion"/>
  </si>
  <si>
    <t>학번</t>
    <phoneticPr fontId="8" type="noConversion"/>
  </si>
  <si>
    <t>분반</t>
    <phoneticPr fontId="8" type="noConversion"/>
  </si>
  <si>
    <t>성별</t>
    <phoneticPr fontId="8" type="noConversion"/>
  </si>
  <si>
    <t>주민등록번호</t>
    <phoneticPr fontId="8" type="noConversion"/>
  </si>
  <si>
    <t>과제</t>
    <phoneticPr fontId="8" type="noConversion"/>
  </si>
  <si>
    <t>출석
점수</t>
    <phoneticPr fontId="8" type="noConversion"/>
  </si>
  <si>
    <t>중간
고사</t>
    <phoneticPr fontId="8" type="noConversion"/>
  </si>
  <si>
    <t>기말
고사</t>
    <phoneticPr fontId="8" type="noConversion"/>
  </si>
  <si>
    <t>학점</t>
    <phoneticPr fontId="8" type="noConversion"/>
  </si>
  <si>
    <t>설명</t>
    <phoneticPr fontId="3" type="noConversion"/>
  </si>
  <si>
    <t>결석일수</t>
    <phoneticPr fontId="8" type="noConversion"/>
  </si>
  <si>
    <t>출석점수</t>
    <phoneticPr fontId="8" type="noConversion"/>
  </si>
  <si>
    <t>59이하</t>
    <phoneticPr fontId="3" type="noConversion"/>
  </si>
  <si>
    <t>60~64</t>
    <phoneticPr fontId="3" type="noConversion"/>
  </si>
  <si>
    <t>D</t>
    <phoneticPr fontId="8" type="noConversion"/>
  </si>
  <si>
    <t>65~69</t>
    <phoneticPr fontId="3" type="noConversion"/>
  </si>
  <si>
    <t>70~74</t>
    <phoneticPr fontId="3" type="noConversion"/>
  </si>
  <si>
    <t>C</t>
    <phoneticPr fontId="8" type="noConversion"/>
  </si>
  <si>
    <t>75~79</t>
    <phoneticPr fontId="3" type="noConversion"/>
  </si>
  <si>
    <t>80~84</t>
    <phoneticPr fontId="3" type="noConversion"/>
  </si>
  <si>
    <t>B</t>
    <phoneticPr fontId="8" type="noConversion"/>
  </si>
  <si>
    <t>85~89</t>
    <phoneticPr fontId="3" type="noConversion"/>
  </si>
  <si>
    <t>B+</t>
    <phoneticPr fontId="8" type="noConversion"/>
  </si>
  <si>
    <t>90~94</t>
    <phoneticPr fontId="3" type="noConversion"/>
  </si>
  <si>
    <t>A</t>
    <phoneticPr fontId="8" type="noConversion"/>
  </si>
  <si>
    <t>95이상</t>
    <phoneticPr fontId="3" type="noConversion"/>
  </si>
  <si>
    <t>010923-4******</t>
    <phoneticPr fontId="3" type="noConversion"/>
  </si>
  <si>
    <t>000627-3******</t>
    <phoneticPr fontId="3" type="noConversion"/>
  </si>
  <si>
    <t>010514-3******</t>
    <phoneticPr fontId="3" type="noConversion"/>
  </si>
  <si>
    <t>010228-4******</t>
    <phoneticPr fontId="3" type="noConversion"/>
  </si>
  <si>
    <t>010228-3******</t>
    <phoneticPr fontId="3" type="noConversion"/>
  </si>
  <si>
    <t>940223-1******</t>
    <phoneticPr fontId="3" type="noConversion"/>
  </si>
  <si>
    <t>010429-4******</t>
    <phoneticPr fontId="3" type="noConversion"/>
  </si>
  <si>
    <t>010525-1******</t>
    <phoneticPr fontId="3" type="noConversion"/>
  </si>
  <si>
    <t>011131-3******</t>
    <phoneticPr fontId="3" type="noConversion"/>
  </si>
  <si>
    <t>020203-4******</t>
    <phoneticPr fontId="3" type="noConversion"/>
  </si>
  <si>
    <t>010831-4******</t>
    <phoneticPr fontId="3" type="noConversion"/>
  </si>
  <si>
    <t>010315-3******</t>
    <phoneticPr fontId="3" type="noConversion"/>
  </si>
  <si>
    <t>011228-4******</t>
    <phoneticPr fontId="3" type="noConversion"/>
  </si>
  <si>
    <t>010401-3******</t>
    <phoneticPr fontId="3" type="noConversion"/>
  </si>
  <si>
    <t>010628-3******</t>
    <phoneticPr fontId="3" type="noConversion"/>
  </si>
  <si>
    <t>011026-4******</t>
    <phoneticPr fontId="3" type="noConversion"/>
  </si>
  <si>
    <t>010103-4******</t>
    <phoneticPr fontId="3" type="noConversion"/>
  </si>
  <si>
    <t>남</t>
    <phoneticPr fontId="3" type="noConversion"/>
  </si>
  <si>
    <t>020918-3******</t>
    <phoneticPr fontId="3" type="noConversion"/>
  </si>
  <si>
    <t>030406-3******</t>
    <phoneticPr fontId="3" type="noConversion"/>
  </si>
  <si>
    <t>여</t>
    <phoneticPr fontId="3" type="noConversion"/>
  </si>
  <si>
    <t>980631-2******</t>
    <phoneticPr fontId="3" type="noConversion"/>
  </si>
  <si>
    <t>010714-4******</t>
    <phoneticPr fontId="3" type="noConversion"/>
  </si>
  <si>
    <t>010523-4******</t>
    <phoneticPr fontId="3" type="noConversion"/>
  </si>
  <si>
    <t>010317-4******</t>
    <phoneticPr fontId="3" type="noConversion"/>
  </si>
  <si>
    <t>010420-3******</t>
    <phoneticPr fontId="3" type="noConversion"/>
  </si>
  <si>
    <t>최종학점</t>
    <phoneticPr fontId="3" type="noConversion"/>
  </si>
  <si>
    <t>출석점수표</t>
    <phoneticPr fontId="3" type="noConversion"/>
  </si>
  <si>
    <t>결석
횟수</t>
    <phoneticPr fontId="8" type="noConversion"/>
  </si>
  <si>
    <t>총점</t>
    <phoneticPr fontId="8" type="noConversion"/>
  </si>
  <si>
    <t>분반</t>
    <phoneticPr fontId="8" type="noConversion"/>
  </si>
  <si>
    <t>남</t>
    <phoneticPr fontId="8" type="noConversion"/>
  </si>
  <si>
    <t>여</t>
    <phoneticPr fontId="8" type="noConversion"/>
  </si>
  <si>
    <t>인원수</t>
  </si>
  <si>
    <t>분반/성별 평균</t>
    <phoneticPr fontId="8" type="noConversion"/>
  </si>
  <si>
    <t>학점별 인원수</t>
    <phoneticPr fontId="3" type="noConversion"/>
  </si>
  <si>
    <t>서울</t>
    <phoneticPr fontId="8" type="noConversion"/>
  </si>
  <si>
    <t>부산</t>
    <phoneticPr fontId="8" type="noConversion"/>
  </si>
  <si>
    <t>대구</t>
    <phoneticPr fontId="8" type="noConversion"/>
  </si>
  <si>
    <t>광주</t>
    <phoneticPr fontId="8" type="noConversion"/>
  </si>
  <si>
    <t>대전</t>
    <phoneticPr fontId="8" type="noConversion"/>
  </si>
  <si>
    <t>합계</t>
    <phoneticPr fontId="8" type="noConversion"/>
  </si>
  <si>
    <t>1월</t>
    <phoneticPr fontId="8" type="noConversion"/>
  </si>
  <si>
    <t>2월</t>
    <phoneticPr fontId="8" type="noConversion"/>
  </si>
  <si>
    <t>3월</t>
    <phoneticPr fontId="8" type="noConversion"/>
  </si>
  <si>
    <t>4월</t>
    <phoneticPr fontId="8" type="noConversion"/>
  </si>
  <si>
    <t>5월</t>
    <phoneticPr fontId="8" type="noConversion"/>
  </si>
  <si>
    <t xml:space="preserve">계 </t>
    <phoneticPr fontId="8" type="noConversion"/>
  </si>
  <si>
    <r>
      <t>1월</t>
    </r>
    <r>
      <rPr>
        <b/>
        <sz val="15"/>
        <color theme="3"/>
        <rFont val="맑은 고딕"/>
        <family val="3"/>
        <charset val="129"/>
        <scheme val="minor"/>
      </rPr>
      <t>~5월 지역별 삼송 핸드폰 판매 실적표(단위 : 대)</t>
    </r>
    <phoneticPr fontId="8" type="noConversion"/>
  </si>
  <si>
    <t>학점</t>
    <phoneticPr fontId="3" type="noConversion"/>
  </si>
  <si>
    <t>A+</t>
    <phoneticPr fontId="3" type="noConversion"/>
  </si>
  <si>
    <t>A</t>
    <phoneticPr fontId="3" type="noConversion"/>
  </si>
  <si>
    <t>B+</t>
    <phoneticPr fontId="3" type="noConversion"/>
  </si>
  <si>
    <t>B</t>
    <phoneticPr fontId="3" type="noConversion"/>
  </si>
  <si>
    <t>C+</t>
    <phoneticPr fontId="3" type="noConversion"/>
  </si>
  <si>
    <t>C</t>
    <phoneticPr fontId="3" type="noConversion"/>
  </si>
  <si>
    <t>D+</t>
    <phoneticPr fontId="3" type="noConversion"/>
  </si>
  <si>
    <t>D</t>
    <phoneticPr fontId="3" type="noConversion"/>
  </si>
  <si>
    <t>F</t>
    <phoneticPr fontId="3" type="noConversion"/>
  </si>
  <si>
    <t>구분</t>
  </si>
  <si>
    <t>컴퓨터</t>
  </si>
  <si>
    <t>TV</t>
  </si>
  <si>
    <t>2017년</t>
    <phoneticPr fontId="3" type="noConversion"/>
  </si>
  <si>
    <t>2018년</t>
    <phoneticPr fontId="3" type="noConversion"/>
  </si>
  <si>
    <t>2019년</t>
    <phoneticPr fontId="3" type="noConversion"/>
  </si>
  <si>
    <t>동의마트 전자제품별 매출(단위: 천대)</t>
    <phoneticPr fontId="3" type="noConversion"/>
  </si>
  <si>
    <t>냉장고</t>
    <phoneticPr fontId="3" type="noConversion"/>
  </si>
  <si>
    <t>합계</t>
    <phoneticPr fontId="3" type="noConversion"/>
  </si>
  <si>
    <t>합</t>
    <phoneticPr fontId="3" type="noConversion"/>
  </si>
  <si>
    <t>홍길동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</si>
</sst>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000000\-0000000"/>
    <numFmt numFmtId="177" formatCode="0.0"/>
    <numFmt numFmtId="178" formatCode="yyyy&quot;년&quot;\ m&quot;월&quot;\ d&quot;일&quot;;@"/>
  </numFmts>
  <fonts count="46">
    <font>
      <sz val="11"/>
      <color theme="1"/>
      <name val="맑은 고딕"/>
      <family val="2"/>
      <charset val="129"/>
      <scheme val="minor"/>
    </font>
    <font>
      <sz val="11"/>
      <color theme="1"/>
      <name val="굴림체"/>
      <family val="2"/>
      <charset val="129"/>
    </font>
    <font>
      <sz val="11"/>
      <color theme="0"/>
      <name val="굴림체"/>
      <family val="2"/>
      <charset val="129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sz val="8"/>
      <name val="돋움"/>
      <family val="3"/>
      <charset val="129"/>
    </font>
    <font>
      <sz val="11"/>
      <name val="돋움체"/>
      <family val="3"/>
      <charset val="129"/>
    </font>
    <font>
      <sz val="11"/>
      <color theme="1"/>
      <name val="맑은 고딕"/>
      <family val="2"/>
      <charset val="129"/>
    </font>
    <font>
      <sz val="10"/>
      <color indexed="8"/>
      <name val="굴림"/>
      <family val="3"/>
    </font>
    <font>
      <sz val="11"/>
      <name val="굴림체"/>
      <family val="3"/>
      <charset val="129"/>
    </font>
    <font>
      <sz val="11"/>
      <name val="돋움"/>
      <family val="3"/>
      <charset val="129"/>
    </font>
    <font>
      <sz val="10"/>
      <name val="바탕체"/>
      <family val="1"/>
      <charset val="129"/>
    </font>
    <font>
      <b/>
      <sz val="11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color theme="0"/>
      <name val="굴림체"/>
      <family val="3"/>
      <charset val="129"/>
    </font>
    <font>
      <sz val="11"/>
      <color theme="0"/>
      <name val="맑은 고딕"/>
      <family val="2"/>
      <charset val="129"/>
    </font>
    <font>
      <sz val="11"/>
      <color rgb="FFFF0000"/>
      <name val="굴림체"/>
      <family val="3"/>
      <charset val="129"/>
    </font>
    <font>
      <b/>
      <sz val="11"/>
      <color rgb="FFFA7D00"/>
      <name val="굴림체"/>
      <family val="3"/>
      <charset val="129"/>
    </font>
    <font>
      <sz val="11"/>
      <color rgb="FF9C0006"/>
      <name val="굴림체"/>
      <family val="3"/>
      <charset val="129"/>
    </font>
    <font>
      <b/>
      <sz val="11"/>
      <color theme="0"/>
      <name val="굴림체"/>
      <family val="3"/>
      <charset val="129"/>
    </font>
    <font>
      <b/>
      <sz val="18"/>
      <color theme="3"/>
      <name val="맑은 고딕"/>
      <family val="3"/>
      <charset val="129"/>
      <scheme val="major"/>
    </font>
    <font>
      <sz val="11"/>
      <color rgb="FFFA7D00"/>
      <name val="굴림체"/>
      <family val="3"/>
      <charset val="129"/>
    </font>
    <font>
      <sz val="11"/>
      <color rgb="FF3F3F76"/>
      <name val="굴림체"/>
      <family val="3"/>
      <charset val="129"/>
    </font>
    <font>
      <b/>
      <sz val="15"/>
      <color theme="3"/>
      <name val="굴림체"/>
      <family val="3"/>
      <charset val="129"/>
    </font>
    <font>
      <b/>
      <sz val="13"/>
      <color theme="3"/>
      <name val="맑은 고딕"/>
      <family val="2"/>
      <charset val="129"/>
    </font>
    <font>
      <b/>
      <sz val="13"/>
      <color theme="3"/>
      <name val="굴림체"/>
      <family val="3"/>
      <charset val="129"/>
    </font>
    <font>
      <b/>
      <sz val="11"/>
      <color theme="3"/>
      <name val="굴림체"/>
      <family val="3"/>
      <charset val="129"/>
    </font>
    <font>
      <sz val="11"/>
      <color rgb="FF006100"/>
      <name val="굴림체"/>
      <family val="3"/>
      <charset val="129"/>
    </font>
    <font>
      <sz val="11"/>
      <color rgb="FF9C6500"/>
      <name val="굴림체"/>
      <family val="3"/>
      <charset val="129"/>
    </font>
    <font>
      <b/>
      <sz val="11"/>
      <color rgb="FF3F3F3F"/>
      <name val="굴림체"/>
      <family val="3"/>
      <charset val="129"/>
    </font>
    <font>
      <sz val="10"/>
      <color indexed="8"/>
      <name val="굴림"/>
      <family val="3"/>
      <charset val="129"/>
    </font>
    <font>
      <sz val="11"/>
      <color indexed="8"/>
      <name val="맑은 고딕"/>
      <family val="3"/>
      <charset val="129"/>
      <scheme val="minor"/>
    </font>
    <font>
      <b/>
      <sz val="15"/>
      <color theme="3"/>
      <name val="맑은 고딕"/>
      <family val="2"/>
      <charset val="129"/>
      <scheme val="minor"/>
    </font>
    <font>
      <b/>
      <sz val="11"/>
      <color indexed="81"/>
      <name val="돋움"/>
      <family val="3"/>
      <charset val="129"/>
    </font>
    <font>
      <b/>
      <sz val="11"/>
      <color theme="1"/>
      <name val="맑은 고딕"/>
      <family val="2"/>
      <charset val="129"/>
      <scheme val="minor"/>
    </font>
    <font>
      <b/>
      <sz val="9"/>
      <color indexed="81"/>
      <name val="돋움"/>
      <family val="3"/>
      <charset val="129"/>
    </font>
    <font>
      <b/>
      <sz val="11"/>
      <color indexed="8"/>
      <name val="맑은 고딕"/>
      <family val="3"/>
      <charset val="129"/>
      <scheme val="minor"/>
    </font>
    <font>
      <sz val="11"/>
      <name val="휴먼엑스포"/>
      <family val="1"/>
      <charset val="129"/>
    </font>
    <font>
      <sz val="11"/>
      <color theme="1"/>
      <name val="휴먼엑스포"/>
      <family val="1"/>
      <charset val="129"/>
    </font>
    <font>
      <b/>
      <sz val="15"/>
      <color theme="3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10"/>
      <color indexed="81"/>
      <name val="돋움"/>
      <family val="3"/>
      <charset val="129"/>
    </font>
    <font>
      <b/>
      <sz val="10"/>
      <color indexed="81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5"/>
        <bgColor theme="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5" tint="0.79998168889431442"/>
        <bgColor theme="5" tint="0.79998168889431442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6"/>
        <bgColor theme="6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7"/>
        <bgColor theme="7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8"/>
        <bgColor theme="8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9"/>
        <bgColor theme="9"/>
      </patternFill>
    </fill>
    <fill>
      <patternFill patternType="solid">
        <fgColor rgb="FFF2F2F2"/>
        <bgColor rgb="FFF2F2F2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rgb="FFFFFFCC"/>
      </patternFill>
    </fill>
    <fill>
      <patternFill patternType="solid">
        <fgColor rgb="FFA5A5A5"/>
        <bgColor rgb="FFA5A5A5"/>
      </patternFill>
    </fill>
    <fill>
      <patternFill patternType="solid">
        <fgColor rgb="FFFFCC99"/>
        <bgColor rgb="FFFFCC99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2">
    <xf numFmtId="0" fontId="0" fillId="0" borderId="0">
      <alignment vertical="center"/>
    </xf>
    <xf numFmtId="0" fontId="1" fillId="0" borderId="0"/>
    <xf numFmtId="0" fontId="2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2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9" fillId="0" borderId="0"/>
    <xf numFmtId="0" fontId="1" fillId="4" borderId="0" applyNumberFormat="0" applyBorder="0" applyAlignment="0" applyProtection="0">
      <alignment vertical="center"/>
    </xf>
    <xf numFmtId="0" fontId="11" fillId="0" borderId="0"/>
    <xf numFmtId="41" fontId="11" fillId="0" borderId="0" applyFont="0" applyFill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9" fillId="0" borderId="0"/>
    <xf numFmtId="41" fontId="11" fillId="0" borderId="0" applyFont="0" applyFill="0" applyBorder="0" applyAlignment="0" applyProtection="0">
      <alignment vertical="center"/>
    </xf>
    <xf numFmtId="0" fontId="13" fillId="0" borderId="0"/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7" fillId="29" borderId="0" applyNumberFormat="0" applyBorder="0" applyAlignment="0" applyProtection="0"/>
    <xf numFmtId="0" fontId="18" fillId="6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5" applyNumberFormat="0" applyAlignment="0" applyProtection="0"/>
    <xf numFmtId="0" fontId="20" fillId="35" borderId="5" applyNumberFormat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9" fillId="37" borderId="9" applyNumberFormat="0" applyFont="0" applyAlignment="0" applyProtection="0"/>
    <xf numFmtId="0" fontId="9" fillId="37" borderId="9" applyNumberFormat="0" applyFont="0" applyAlignment="0" applyProtection="0"/>
    <xf numFmtId="9" fontId="1" fillId="0" borderId="0" applyFont="0" applyFill="0" applyBorder="0" applyAlignment="0" applyProtection="0"/>
    <xf numFmtId="0" fontId="22" fillId="38" borderId="8" applyNumberFormat="0" applyAlignment="0" applyProtection="0"/>
    <xf numFmtId="0" fontId="22" fillId="38" borderId="8" applyNumberFormat="0" applyAlignment="0" applyProtection="0"/>
    <xf numFmtId="41" fontId="1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25" fillId="39" borderId="5" applyNumberFormat="0" applyAlignment="0" applyProtection="0"/>
    <xf numFmtId="0" fontId="25" fillId="39" borderId="5" applyNumberFormat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35" borderId="6" applyNumberFormat="0" applyAlignment="0" applyProtection="0"/>
    <xf numFmtId="0" fontId="32" fillId="35" borderId="6" applyNumberFormat="0" applyAlignment="0" applyProtection="0"/>
    <xf numFmtId="42" fontId="13" fillId="0" borderId="0" applyFont="0" applyFill="0" applyBorder="0" applyAlignment="0" applyProtection="0">
      <alignment vertical="center"/>
    </xf>
    <xf numFmtId="0" fontId="9" fillId="0" borderId="0"/>
    <xf numFmtId="0" fontId="33" fillId="0" borderId="0"/>
    <xf numFmtId="0" fontId="1" fillId="0" borderId="0"/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35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37" fillId="0" borderId="10" applyNumberFormat="0" applyFill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11" fillId="0" borderId="0" xfId="12"/>
    <xf numFmtId="49" fontId="11" fillId="0" borderId="0" xfId="12" applyNumberFormat="1" applyBorder="1" applyAlignment="1">
      <alignment vertical="center"/>
    </xf>
    <xf numFmtId="0" fontId="11" fillId="0" borderId="0" xfId="12" applyBorder="1"/>
    <xf numFmtId="0" fontId="5" fillId="0" borderId="0" xfId="14" applyFont="1" applyFill="1" applyBorder="1" applyAlignment="1">
      <alignment horizontal="center"/>
    </xf>
    <xf numFmtId="0" fontId="34" fillId="0" borderId="1" xfId="12" applyFont="1" applyBorder="1" applyAlignment="1">
      <alignment horizontal="center" vertical="center"/>
    </xf>
    <xf numFmtId="0" fontId="5" fillId="0" borderId="1" xfId="14" applyFont="1" applyFill="1" applyBorder="1" applyAlignment="1">
      <alignment horizontal="center" vertical="center"/>
    </xf>
    <xf numFmtId="0" fontId="5" fillId="0" borderId="1" xfId="14" applyFont="1" applyFill="1" applyBorder="1" applyAlignment="1">
      <alignment horizontal="center"/>
    </xf>
    <xf numFmtId="0" fontId="34" fillId="0" borderId="0" xfId="12" applyFont="1"/>
    <xf numFmtId="49" fontId="34" fillId="0" borderId="0" xfId="12" applyNumberFormat="1" applyFont="1" applyBorder="1" applyAlignment="1">
      <alignment vertical="center"/>
    </xf>
    <xf numFmtId="0" fontId="34" fillId="0" borderId="0" xfId="12" applyFont="1" applyFill="1" applyAlignment="1"/>
    <xf numFmtId="0" fontId="34" fillId="0" borderId="0" xfId="12" applyFont="1" applyBorder="1"/>
    <xf numFmtId="49" fontId="34" fillId="0" borderId="0" xfId="12" applyNumberFormat="1" applyFont="1" applyFill="1" applyBorder="1" applyAlignment="1">
      <alignment horizontal="center" vertical="center"/>
    </xf>
    <xf numFmtId="0" fontId="34" fillId="0" borderId="0" xfId="12" applyFont="1" applyBorder="1" applyAlignment="1">
      <alignment horizontal="center" vertical="center"/>
    </xf>
    <xf numFmtId="0" fontId="34" fillId="0" borderId="0" xfId="12" applyFont="1" applyBorder="1" applyAlignment="1">
      <alignment horizontal="center"/>
    </xf>
    <xf numFmtId="177" fontId="34" fillId="0" borderId="0" xfId="12" applyNumberFormat="1" applyFont="1" applyBorder="1"/>
    <xf numFmtId="0" fontId="13" fillId="0" borderId="0" xfId="16"/>
    <xf numFmtId="0" fontId="13" fillId="0" borderId="1" xfId="16" applyBorder="1" applyAlignment="1">
      <alignment horizontal="center" vertical="center"/>
    </xf>
    <xf numFmtId="0" fontId="5" fillId="0" borderId="1" xfId="16" applyFont="1" applyFill="1" applyBorder="1" applyAlignment="1">
      <alignment horizontal="center" vertical="center"/>
    </xf>
    <xf numFmtId="0" fontId="5" fillId="0" borderId="1" xfId="16" applyFont="1" applyBorder="1" applyAlignment="1">
      <alignment horizontal="center" vertical="center"/>
    </xf>
    <xf numFmtId="0" fontId="5" fillId="0" borderId="0" xfId="16" applyFont="1"/>
    <xf numFmtId="0" fontId="34" fillId="0" borderId="1" xfId="12" applyNumberFormat="1" applyFont="1" applyBorder="1" applyAlignment="1">
      <alignment horizontal="center" vertical="center"/>
    </xf>
    <xf numFmtId="177" fontId="34" fillId="0" borderId="1" xfId="12" applyNumberFormat="1" applyFont="1" applyBorder="1" applyAlignment="1">
      <alignment horizontal="center" vertical="center"/>
    </xf>
    <xf numFmtId="0" fontId="40" fillId="0" borderId="1" xfId="16" applyFont="1" applyBorder="1" applyAlignment="1">
      <alignment horizontal="center" vertical="center"/>
    </xf>
    <xf numFmtId="0" fontId="40" fillId="0" borderId="1" xfId="16" applyFont="1" applyFill="1" applyBorder="1" applyAlignment="1">
      <alignment horizontal="center" vertical="center"/>
    </xf>
    <xf numFmtId="41" fontId="41" fillId="0" borderId="1" xfId="114" applyFont="1" applyBorder="1" applyAlignment="1"/>
    <xf numFmtId="41" fontId="40" fillId="0" borderId="1" xfId="16" applyNumberFormat="1" applyFont="1" applyBorder="1"/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0" fillId="43" borderId="1" xfId="16" applyFont="1" applyFill="1" applyBorder="1" applyAlignment="1">
      <alignment horizontal="center" vertical="center"/>
    </xf>
    <xf numFmtId="41" fontId="41" fillId="43" borderId="1" xfId="114" applyFont="1" applyFill="1" applyBorder="1" applyAlignment="1"/>
    <xf numFmtId="41" fontId="0" fillId="0" borderId="1" xfId="121" applyFont="1" applyBorder="1">
      <alignment vertical="center"/>
    </xf>
    <xf numFmtId="41" fontId="0" fillId="0" borderId="1" xfId="0" applyNumberFormat="1" applyBorder="1">
      <alignment vertical="center"/>
    </xf>
    <xf numFmtId="0" fontId="0" fillId="43" borderId="1" xfId="0" applyFill="1" applyBorder="1" applyAlignment="1">
      <alignment horizontal="center" vertical="center"/>
    </xf>
    <xf numFmtId="41" fontId="0" fillId="43" borderId="1" xfId="121" applyFont="1" applyFill="1" applyBorder="1">
      <alignment vertical="center"/>
    </xf>
    <xf numFmtId="41" fontId="0" fillId="43" borderId="1" xfId="0" applyNumberFormat="1" applyFill="1" applyBorder="1">
      <alignment vertical="center"/>
    </xf>
    <xf numFmtId="0" fontId="15" fillId="0" borderId="10" xfId="76" applyAlignment="1">
      <alignment vertical="center"/>
    </xf>
    <xf numFmtId="0" fontId="34" fillId="0" borderId="11" xfId="12" applyFont="1" applyBorder="1" applyAlignment="1">
      <alignment horizontal="center" vertical="center"/>
    </xf>
    <xf numFmtId="0" fontId="34" fillId="0" borderId="11" xfId="12" applyNumberFormat="1" applyFont="1" applyBorder="1" applyAlignment="1">
      <alignment horizontal="center" vertical="center"/>
    </xf>
    <xf numFmtId="0" fontId="5" fillId="43" borderId="14" xfId="16" applyFont="1" applyFill="1" applyBorder="1" applyAlignment="1">
      <alignment horizontal="center" vertical="center"/>
    </xf>
    <xf numFmtId="0" fontId="5" fillId="43" borderId="15" xfId="16" applyFont="1" applyFill="1" applyBorder="1" applyAlignment="1">
      <alignment horizontal="center" vertical="center"/>
    </xf>
    <xf numFmtId="0" fontId="5" fillId="43" borderId="16" xfId="16" applyFont="1" applyFill="1" applyBorder="1" applyAlignment="1">
      <alignment horizontal="center" vertical="center"/>
    </xf>
    <xf numFmtId="0" fontId="5" fillId="43" borderId="17" xfId="16" applyFont="1" applyFill="1" applyBorder="1" applyAlignment="1">
      <alignment horizontal="center" vertical="center"/>
    </xf>
    <xf numFmtId="0" fontId="13" fillId="43" borderId="16" xfId="16" applyFill="1" applyBorder="1" applyAlignment="1">
      <alignment horizontal="center" vertical="center"/>
    </xf>
    <xf numFmtId="0" fontId="13" fillId="43" borderId="18" xfId="16" applyFill="1" applyBorder="1" applyAlignment="1">
      <alignment horizontal="center" vertical="center"/>
    </xf>
    <xf numFmtId="0" fontId="5" fillId="43" borderId="19" xfId="16" applyFont="1" applyFill="1" applyBorder="1" applyAlignment="1">
      <alignment horizontal="center" vertical="center"/>
    </xf>
    <xf numFmtId="0" fontId="34" fillId="43" borderId="15" xfId="12" applyFont="1" applyFill="1" applyBorder="1" applyAlignment="1">
      <alignment horizontal="center" vertical="center"/>
    </xf>
    <xf numFmtId="177" fontId="34" fillId="43" borderId="16" xfId="12" applyNumberFormat="1" applyFont="1" applyFill="1" applyBorder="1" applyAlignment="1">
      <alignment horizontal="center" vertical="center"/>
    </xf>
    <xf numFmtId="177" fontId="34" fillId="43" borderId="17" xfId="12" applyNumberFormat="1" applyFont="1" applyFill="1" applyBorder="1" applyAlignment="1">
      <alignment horizontal="center" vertical="center"/>
    </xf>
    <xf numFmtId="177" fontId="34" fillId="43" borderId="18" xfId="12" applyNumberFormat="1" applyFont="1" applyFill="1" applyBorder="1" applyAlignment="1">
      <alignment horizontal="center" vertical="center"/>
    </xf>
    <xf numFmtId="177" fontId="34" fillId="43" borderId="19" xfId="12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" xfId="16" applyFill="1" applyBorder="1" applyAlignment="1">
      <alignment horizontal="center" vertical="center"/>
    </xf>
    <xf numFmtId="0" fontId="15" fillId="0" borderId="10" xfId="76" applyFill="1" applyAlignment="1">
      <alignment horizontal="center" vertical="center"/>
    </xf>
    <xf numFmtId="0" fontId="6" fillId="0" borderId="10" xfId="75" applyFont="1" applyAlignment="1">
      <alignment horizontal="center"/>
    </xf>
    <xf numFmtId="0" fontId="37" fillId="0" borderId="0" xfId="113" applyBorder="1" applyAlignment="1">
      <alignment horizontal="center" vertical="center"/>
    </xf>
    <xf numFmtId="0" fontId="35" fillId="0" borderId="2" xfId="111" applyAlignment="1">
      <alignment horizontal="center"/>
    </xf>
    <xf numFmtId="0" fontId="35" fillId="0" borderId="2" xfId="111" applyAlignment="1">
      <alignment horizontal="center" vertical="center"/>
    </xf>
    <xf numFmtId="0" fontId="15" fillId="0" borderId="10" xfId="76" applyAlignment="1">
      <alignment horizontal="center" vertical="center"/>
    </xf>
    <xf numFmtId="178" fontId="15" fillId="0" borderId="10" xfId="76" applyNumberFormat="1" applyAlignment="1">
      <alignment horizontal="center" vertical="center"/>
    </xf>
    <xf numFmtId="0" fontId="39" fillId="22" borderId="13" xfId="12" applyNumberFormat="1" applyFont="1" applyFill="1" applyBorder="1" applyAlignment="1">
      <alignment horizontal="center" vertical="center"/>
    </xf>
    <xf numFmtId="49" fontId="39" fillId="22" borderId="13" xfId="12" applyNumberFormat="1" applyFont="1" applyFill="1" applyBorder="1" applyAlignment="1">
      <alignment horizontal="center" vertical="center" wrapText="1"/>
    </xf>
    <xf numFmtId="0" fontId="39" fillId="22" borderId="13" xfId="12" applyNumberFormat="1" applyFont="1" applyFill="1" applyBorder="1" applyAlignment="1">
      <alignment horizontal="center" vertical="center" wrapText="1"/>
    </xf>
    <xf numFmtId="0" fontId="39" fillId="22" borderId="12" xfId="12" applyNumberFormat="1" applyFont="1" applyFill="1" applyBorder="1" applyAlignment="1">
      <alignment horizontal="center" vertical="center"/>
    </xf>
    <xf numFmtId="0" fontId="34" fillId="20" borderId="13" xfId="12" applyNumberFormat="1" applyFont="1" applyFill="1" applyBorder="1" applyAlignment="1">
      <alignment horizontal="center" vertical="center" wrapText="1"/>
    </xf>
    <xf numFmtId="176" fontId="5" fillId="20" borderId="13" xfId="12" applyNumberFormat="1" applyFont="1" applyFill="1" applyBorder="1" applyAlignment="1">
      <alignment horizontal="center" vertical="center"/>
    </xf>
    <xf numFmtId="0" fontId="34" fillId="20" borderId="13" xfId="12" applyNumberFormat="1" applyFont="1" applyFill="1" applyBorder="1" applyAlignment="1">
      <alignment horizontal="center"/>
    </xf>
    <xf numFmtId="0" fontId="34" fillId="20" borderId="12" xfId="12" applyNumberFormat="1" applyFont="1" applyFill="1" applyBorder="1" applyAlignment="1">
      <alignment horizontal="center"/>
    </xf>
    <xf numFmtId="0" fontId="34" fillId="19" borderId="13" xfId="12" applyNumberFormat="1" applyFont="1" applyFill="1" applyBorder="1" applyAlignment="1">
      <alignment horizontal="center" vertical="center" wrapText="1"/>
    </xf>
    <xf numFmtId="176" fontId="5" fillId="19" borderId="13" xfId="12" applyNumberFormat="1" applyFont="1" applyFill="1" applyBorder="1" applyAlignment="1">
      <alignment horizontal="center" vertical="center"/>
    </xf>
    <xf numFmtId="0" fontId="34" fillId="19" borderId="13" xfId="12" applyNumberFormat="1" applyFont="1" applyFill="1" applyBorder="1" applyAlignment="1">
      <alignment horizontal="center"/>
    </xf>
    <xf numFmtId="0" fontId="34" fillId="19" borderId="12" xfId="12" applyNumberFormat="1" applyFont="1" applyFill="1" applyBorder="1" applyAlignment="1">
      <alignment horizontal="center"/>
    </xf>
    <xf numFmtId="176" fontId="5" fillId="19" borderId="13" xfId="15" applyNumberFormat="1" applyFont="1" applyFill="1" applyBorder="1" applyAlignment="1">
      <alignment horizontal="center" vertical="center"/>
    </xf>
    <xf numFmtId="176" fontId="34" fillId="20" borderId="13" xfId="12" applyNumberFormat="1" applyFont="1" applyFill="1" applyBorder="1" applyAlignment="1">
      <alignment horizontal="center" vertical="center"/>
    </xf>
    <xf numFmtId="176" fontId="34" fillId="19" borderId="13" xfId="12" applyNumberFormat="1" applyFont="1" applyFill="1" applyBorder="1" applyAlignment="1">
      <alignment horizontal="center" vertical="center"/>
    </xf>
    <xf numFmtId="0" fontId="34" fillId="19" borderId="11" xfId="12" applyNumberFormat="1" applyFont="1" applyFill="1" applyBorder="1" applyAlignment="1">
      <alignment horizontal="center" vertical="center" wrapText="1"/>
    </xf>
    <xf numFmtId="176" fontId="34" fillId="19" borderId="11" xfId="12" applyNumberFormat="1" applyFont="1" applyFill="1" applyBorder="1" applyAlignment="1">
      <alignment horizontal="center" vertical="center"/>
    </xf>
    <xf numFmtId="0" fontId="34" fillId="19" borderId="11" xfId="12" applyNumberFormat="1" applyFont="1" applyFill="1" applyBorder="1" applyAlignment="1">
      <alignment horizontal="center"/>
    </xf>
    <xf numFmtId="0" fontId="34" fillId="19" borderId="1" xfId="12" applyNumberFormat="1" applyFont="1" applyFill="1" applyBorder="1" applyAlignment="1">
      <alignment horizontal="center"/>
    </xf>
  </cellXfs>
  <cellStyles count="122">
    <cellStyle name="20% - 강조색3 2" xfId="6"/>
    <cellStyle name="20% - 강조색3 3" xfId="9"/>
    <cellStyle name="20% - 강조색3 4" xfId="17"/>
    <cellStyle name="20% - 강조색5 2" xfId="119"/>
    <cellStyle name="20% - 강조색6 2" xfId="3"/>
    <cellStyle name="40% - 강조색5 2" xfId="18"/>
    <cellStyle name="Normal_Sales" xfId="19"/>
    <cellStyle name="강조 1" xfId="20"/>
    <cellStyle name="강조 2" xfId="21"/>
    <cellStyle name="강조 3" xfId="22"/>
    <cellStyle name="강조색1 - 20%" xfId="23"/>
    <cellStyle name="강조색1 - 40%" xfId="24"/>
    <cellStyle name="강조색1 - 60%" xfId="25"/>
    <cellStyle name="강조색1 2" xfId="26"/>
    <cellStyle name="강조색1 3" xfId="27"/>
    <cellStyle name="강조색2 - 20%" xfId="28"/>
    <cellStyle name="강조색2 - 40%" xfId="29"/>
    <cellStyle name="강조색2 - 60%" xfId="30"/>
    <cellStyle name="강조색2 2" xfId="31"/>
    <cellStyle name="강조색2 3" xfId="32"/>
    <cellStyle name="강조색3 - 20%" xfId="33"/>
    <cellStyle name="강조색3 - 40%" xfId="34"/>
    <cellStyle name="강조색3 - 60%" xfId="35"/>
    <cellStyle name="강조색3 2" xfId="5"/>
    <cellStyle name="강조색3 3" xfId="36"/>
    <cellStyle name="강조색4 - 20%" xfId="37"/>
    <cellStyle name="강조색4 - 40%" xfId="38"/>
    <cellStyle name="강조색4 - 60%" xfId="39"/>
    <cellStyle name="강조색4 2" xfId="40"/>
    <cellStyle name="강조색4 3" xfId="41"/>
    <cellStyle name="강조색5 - 20%" xfId="42"/>
    <cellStyle name="강조색5 - 40%" xfId="43"/>
    <cellStyle name="강조색5 - 60%" xfId="44"/>
    <cellStyle name="강조색5 2" xfId="45"/>
    <cellStyle name="강조색5 3" xfId="46"/>
    <cellStyle name="강조색5 4" xfId="118"/>
    <cellStyle name="강조색6 - 20%" xfId="47"/>
    <cellStyle name="강조색6 - 40%" xfId="48"/>
    <cellStyle name="강조색6 - 60%" xfId="49"/>
    <cellStyle name="강조색6 2" xfId="2"/>
    <cellStyle name="강조색6 3" xfId="50"/>
    <cellStyle name="경고문 2" xfId="51"/>
    <cellStyle name="경고문 3" xfId="52"/>
    <cellStyle name="계산 2" xfId="53"/>
    <cellStyle name="계산 3" xfId="54"/>
    <cellStyle name="나쁨 2" xfId="55"/>
    <cellStyle name="나쁨 3" xfId="56"/>
    <cellStyle name="메모 2" xfId="57"/>
    <cellStyle name="메모 3" xfId="58"/>
    <cellStyle name="백분율 2" xfId="7"/>
    <cellStyle name="백분율 2 2" xfId="59"/>
    <cellStyle name="셀 확인 2" xfId="60"/>
    <cellStyle name="셀 확인 3" xfId="61"/>
    <cellStyle name="쉼표 [0]" xfId="121" builtinId="6"/>
    <cellStyle name="쉼표 [0] 2" xfId="4"/>
    <cellStyle name="쉼표 [0] 2 2" xfId="62"/>
    <cellStyle name="쉼표 [0] 2 2 2" xfId="63"/>
    <cellStyle name="쉼표 [0] 2 3" xfId="64"/>
    <cellStyle name="쉼표 [0] 2 3 2" xfId="65"/>
    <cellStyle name="쉼표 [0] 2 3 3" xfId="117"/>
    <cellStyle name="쉼표 [0] 2 4" xfId="66"/>
    <cellStyle name="쉼표 [0] 3" xfId="11"/>
    <cellStyle name="쉼표 [0] 3 2" xfId="67"/>
    <cellStyle name="쉼표 [0] 4" xfId="68"/>
    <cellStyle name="쉼표 [0] 5" xfId="69"/>
    <cellStyle name="쉼표 [0] 5 2" xfId="70"/>
    <cellStyle name="쉼표 [0] 6" xfId="71"/>
    <cellStyle name="쉼표 [0] 7" xfId="15"/>
    <cellStyle name="쉼표 [0] 8" xfId="114"/>
    <cellStyle name="시트 제목" xfId="72"/>
    <cellStyle name="연결된 셀 2" xfId="73"/>
    <cellStyle name="연결된 셀 3" xfId="74"/>
    <cellStyle name="요약" xfId="113" builtinId="25"/>
    <cellStyle name="요약 2" xfId="75"/>
    <cellStyle name="요약 3" xfId="76"/>
    <cellStyle name="입력 2" xfId="77"/>
    <cellStyle name="입력 3" xfId="78"/>
    <cellStyle name="제목 1" xfId="111" builtinId="16"/>
    <cellStyle name="제목 1 2" xfId="79"/>
    <cellStyle name="제목 1 3" xfId="80"/>
    <cellStyle name="제목 2 2" xfId="81"/>
    <cellStyle name="제목 2 3" xfId="82"/>
    <cellStyle name="제목 3 2" xfId="83"/>
    <cellStyle name="제목 3 3" xfId="84"/>
    <cellStyle name="제목 4 2" xfId="85"/>
    <cellStyle name="제목 4 3" xfId="86"/>
    <cellStyle name="좋음 2" xfId="87"/>
    <cellStyle name="좋음 3" xfId="88"/>
    <cellStyle name="중립" xfId="89"/>
    <cellStyle name="출력 2" xfId="90"/>
    <cellStyle name="출력 3" xfId="91"/>
    <cellStyle name="통화 [0] 2" xfId="92"/>
    <cellStyle name="표준" xfId="0" builtinId="0"/>
    <cellStyle name="표준 10" xfId="112"/>
    <cellStyle name="표준 10 2" xfId="115"/>
    <cellStyle name="표준 2" xfId="1"/>
    <cellStyle name="표준 2 2" xfId="93"/>
    <cellStyle name="표준 2 2 2" xfId="94"/>
    <cellStyle name="표준 2 3" xfId="95"/>
    <cellStyle name="표준 2 3 2" xfId="14"/>
    <cellStyle name="표준 2 3 3" xfId="96"/>
    <cellStyle name="표준 2 4" xfId="97"/>
    <cellStyle name="표준 2 4 2" xfId="116"/>
    <cellStyle name="표준 2 5" xfId="98"/>
    <cellStyle name="표준 3" xfId="8"/>
    <cellStyle name="표준 3 2" xfId="99"/>
    <cellStyle name="표준 3 3" xfId="100"/>
    <cellStyle name="표준 3 4" xfId="16"/>
    <cellStyle name="표준 4" xfId="10"/>
    <cellStyle name="표준 4 2" xfId="101"/>
    <cellStyle name="표준 4 2 2" xfId="102"/>
    <cellStyle name="표준 5" xfId="103"/>
    <cellStyle name="표준 6" xfId="104"/>
    <cellStyle name="표준 7" xfId="105"/>
    <cellStyle name="표준 7 2" xfId="12"/>
    <cellStyle name="표준 7 3" xfId="106"/>
    <cellStyle name="표준 7 4" xfId="107"/>
    <cellStyle name="표준 7 4 2" xfId="13"/>
    <cellStyle name="표준 8" xfId="108"/>
    <cellStyle name="표준 8 2" xfId="120"/>
    <cellStyle name="표준 9" xfId="109"/>
    <cellStyle name="표준 9 2" xfId="1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휴먼엑스포" panose="02030504000101010101" pitchFamily="18" charset="-127"/>
                <a:ea typeface="휴먼엑스포" panose="02030504000101010101" pitchFamily="18" charset="-127"/>
                <a:cs typeface="+mn-cs"/>
              </a:defRPr>
            </a:pPr>
            <a:r>
              <a:rPr lang="ko-KR" altLang="en-US">
                <a:latin typeface="휴먼엑스포" panose="02030504000101010101" pitchFamily="18" charset="-127"/>
                <a:ea typeface="휴먼엑스포" panose="02030504000101010101" pitchFamily="18" charset="-127"/>
              </a:rPr>
              <a:t>학점별 인원수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defRPr>
          </a:pPr>
          <a:endParaRPr lang="ko-KR"/>
        </a:p>
      </c:txPr>
    </c:title>
    <c:autoTitleDeleted val="0"/>
    <c:plotArea>
      <c:layout>
        <c:manualLayout>
          <c:layoutTarget val="inner"/>
          <c:xMode val="edge"/>
          <c:yMode val="edge"/>
          <c:x val="0.2203103898428225"/>
          <c:y val="0.12358499305233904"/>
          <c:w val="0.50215461889046276"/>
          <c:h val="0.782099176105660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F83-4527-979B-4B8B5B81209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F83-4527-979B-4B8B5B81209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F83-4527-979B-4B8B5B81209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F83-4527-979B-4B8B5B81209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F83-4527-979B-4B8B5B81209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F83-4527-979B-4B8B5B81209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F83-4527-979B-4B8B5B81209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F83-4527-979B-4B8B5B81209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F83-4527-979B-4B8B5B81209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휴먼엑스포" panose="02030504000101010101" pitchFamily="18" charset="-127"/>
                    <a:ea typeface="휴먼엑스포" panose="02030504000101010101" pitchFamily="18" charset="-127"/>
                    <a:cs typeface="+mn-cs"/>
                  </a:defRPr>
                </a:pPr>
                <a:endParaRPr lang="ko-KR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'원데이터 (가공)'!$G$6:$G$14</c:f>
              <c:strCache>
                <c:ptCount val="9"/>
                <c:pt idx="0">
                  <c:v>A+</c:v>
                </c:pt>
                <c:pt idx="1">
                  <c:v>A</c:v>
                </c:pt>
                <c:pt idx="2">
                  <c:v>B+</c:v>
                </c:pt>
                <c:pt idx="3">
                  <c:v>B</c:v>
                </c:pt>
                <c:pt idx="4">
                  <c:v>C+</c:v>
                </c:pt>
                <c:pt idx="5">
                  <c:v>C</c:v>
                </c:pt>
                <c:pt idx="6">
                  <c:v>D+</c:v>
                </c:pt>
                <c:pt idx="7">
                  <c:v>D</c:v>
                </c:pt>
                <c:pt idx="8">
                  <c:v>F</c:v>
                </c:pt>
              </c:strCache>
            </c:strRef>
          </c:cat>
          <c:val>
            <c:numRef>
              <c:f>'원데이터 (가공)'!$H$6:$H$14</c:f>
              <c:numCache>
                <c:formatCode>General</c:formatCode>
                <c:ptCount val="9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F83-4527-979B-4B8B5B81209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휴먼엑스포" panose="02030504000101010101" pitchFamily="18" charset="-127"/>
                <a:ea typeface="휴먼엑스포" panose="02030504000101010101" pitchFamily="18" charset="-127"/>
                <a:cs typeface="+mn-cs"/>
              </a:defRPr>
            </a:pPr>
            <a:r>
              <a:rPr lang="ko-KR"/>
              <a:t>분반</a:t>
            </a:r>
            <a:r>
              <a:rPr lang="en-US"/>
              <a:t>/</a:t>
            </a:r>
            <a:r>
              <a:rPr lang="ko-KR"/>
              <a:t>성별 평균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'원데이터 (가공)'!$D$5</c:f>
              <c:strCache>
                <c:ptCount val="1"/>
                <c:pt idx="0">
                  <c:v>남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휴먼엑스포" panose="02030504000101010101" pitchFamily="18" charset="-127"/>
                    <a:ea typeface="휴먼엑스포" panose="02030504000101010101" pitchFamily="18" charset="-127"/>
                    <a:cs typeface="+mn-cs"/>
                  </a:defRPr>
                </a:pPr>
                <a:endParaRPr lang="ko-K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'원데이터 (가공)'!$D$6:$D$8</c:f>
              <c:numCache>
                <c:formatCode>0.0</c:formatCode>
                <c:ptCount val="3"/>
                <c:pt idx="0">
                  <c:v>78.5</c:v>
                </c:pt>
                <c:pt idx="1">
                  <c:v>80</c:v>
                </c:pt>
                <c:pt idx="2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4C-47E8-9170-C23EC7B8B31F}"/>
            </c:ext>
          </c:extLst>
        </c:ser>
        <c:ser>
          <c:idx val="1"/>
          <c:order val="1"/>
          <c:tx>
            <c:strRef>
              <c:f>'원데이터 (가공)'!$E$5</c:f>
              <c:strCache>
                <c:ptCount val="1"/>
                <c:pt idx="0">
                  <c:v>여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휴먼엑스포" panose="02030504000101010101" pitchFamily="18" charset="-127"/>
                    <a:ea typeface="휴먼엑스포" panose="02030504000101010101" pitchFamily="18" charset="-127"/>
                    <a:cs typeface="+mn-cs"/>
                  </a:defRPr>
                </a:pPr>
                <a:endParaRPr lang="ko-K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'원데이터 (가공)'!$E$6:$E$8</c:f>
              <c:numCache>
                <c:formatCode>0.0</c:formatCode>
                <c:ptCount val="3"/>
                <c:pt idx="0">
                  <c:v>80.75</c:v>
                </c:pt>
                <c:pt idx="1">
                  <c:v>93.333333333333329</c:v>
                </c:pt>
                <c:pt idx="2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4C-47E8-9170-C23EC7B8B31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38505424"/>
        <c:axId val="938506256"/>
      </c:barChart>
      <c:catAx>
        <c:axId val="938505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휴먼엑스포" panose="02030504000101010101" pitchFamily="18" charset="-127"/>
                    <a:ea typeface="휴먼엑스포" panose="02030504000101010101" pitchFamily="18" charset="-127"/>
                    <a:cs typeface="+mn-cs"/>
                  </a:defRPr>
                </a:pPr>
                <a:r>
                  <a:rPr lang="ko-KR" altLang="en-US"/>
                  <a:t>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휴먼엑스포" panose="02030504000101010101" pitchFamily="18" charset="-127"/>
                  <a:ea typeface="휴먼엑스포" panose="02030504000101010101" pitchFamily="18" charset="-127"/>
                  <a:cs typeface="+mn-cs"/>
                </a:defRPr>
              </a:pPr>
              <a:endParaRPr lang="ko-K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휴먼엑스포" panose="02030504000101010101" pitchFamily="18" charset="-127"/>
                <a:ea typeface="휴먼엑스포" panose="02030504000101010101" pitchFamily="18" charset="-127"/>
                <a:cs typeface="+mn-cs"/>
              </a:defRPr>
            </a:pPr>
            <a:endParaRPr lang="ko-KR"/>
          </a:p>
        </c:txPr>
        <c:crossAx val="938506256"/>
        <c:crosses val="autoZero"/>
        <c:auto val="1"/>
        <c:lblAlgn val="ctr"/>
        <c:lblOffset val="100"/>
        <c:noMultiLvlLbl val="0"/>
      </c:catAx>
      <c:valAx>
        <c:axId val="938506256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938505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휴먼엑스포" panose="02030504000101010101" pitchFamily="18" charset="-127"/>
          <a:ea typeface="휴먼엑스포" panose="02030504000101010101" pitchFamily="18" charset="-127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25</xdr:row>
      <xdr:rowOff>57150</xdr:rowOff>
    </xdr:from>
    <xdr:to>
      <xdr:col>6</xdr:col>
      <xdr:colOff>295273</xdr:colOff>
      <xdr:row>28</xdr:row>
      <xdr:rowOff>161925</xdr:rowOff>
    </xdr:to>
    <xdr:sp macro="" textlink="">
      <xdr:nvSpPr>
        <xdr:cNvPr id="2" name="TextBox 1"/>
        <xdr:cNvSpPr txBox="1"/>
      </xdr:nvSpPr>
      <xdr:spPr>
        <a:xfrm>
          <a:off x="1533525" y="5314950"/>
          <a:ext cx="2314573" cy="733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ko-KR" altLang="en-US" sz="14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원 데이터로는 의미를 전달 할 수 없음　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ko-KR" altLang="en-US" sz="14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　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ko-KR" altLang="en-US" sz="14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　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ko-KR" altLang="en-US" sz="14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　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ko-KR" altLang="en-US" sz="14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　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ko-KR" altLang="en-US" sz="14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　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ko-KR" altLang="en-US" sz="14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　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ko-KR" altLang="en-US" sz="14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　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ko-KR" altLang="en-US" sz="14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　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ko-KR" altLang="en-US" sz="14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　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ko-KR" altLang="en-US" sz="14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　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</a:p>
      </xdr:txBody>
    </xdr:sp>
    <xdr:clientData/>
  </xdr:twoCellAnchor>
  <xdr:twoCellAnchor>
    <xdr:from>
      <xdr:col>11</xdr:col>
      <xdr:colOff>476249</xdr:colOff>
      <xdr:row>6</xdr:row>
      <xdr:rowOff>180975</xdr:rowOff>
    </xdr:from>
    <xdr:to>
      <xdr:col>13</xdr:col>
      <xdr:colOff>647699</xdr:colOff>
      <xdr:row>14</xdr:row>
      <xdr:rowOff>76200</xdr:rowOff>
    </xdr:to>
    <xdr:sp macro="" textlink="">
      <xdr:nvSpPr>
        <xdr:cNvPr id="3" name="오른쪽 화살표 2"/>
        <xdr:cNvSpPr/>
      </xdr:nvSpPr>
      <xdr:spPr>
        <a:xfrm>
          <a:off x="7172324" y="1457325"/>
          <a:ext cx="1543050" cy="15716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11</xdr:col>
      <xdr:colOff>190500</xdr:colOff>
      <xdr:row>15</xdr:row>
      <xdr:rowOff>104775</xdr:rowOff>
    </xdr:from>
    <xdr:to>
      <xdr:col>15</xdr:col>
      <xdr:colOff>47625</xdr:colOff>
      <xdr:row>20</xdr:row>
      <xdr:rowOff>57150</xdr:rowOff>
    </xdr:to>
    <xdr:sp macro="" textlink="">
      <xdr:nvSpPr>
        <xdr:cNvPr id="4" name="TextBox 3"/>
        <xdr:cNvSpPr txBox="1"/>
      </xdr:nvSpPr>
      <xdr:spPr>
        <a:xfrm>
          <a:off x="6886575" y="3267075"/>
          <a:ext cx="2600325" cy="1000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ko-KR" altLang="ko-KR" sz="1600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뜻을 전달 하기 위해서는 </a:t>
          </a:r>
          <a:endParaRPr lang="ko-KR" altLang="ko-KR" sz="2000">
            <a:effectLst/>
            <a:latin typeface="휴먼엑스포" panose="02030504000101010101" pitchFamily="18" charset="-127"/>
            <a:ea typeface="휴먼엑스포" panose="02030504000101010101" pitchFamily="18" charset="-127"/>
          </a:endParaRPr>
        </a:p>
        <a:p>
          <a:r>
            <a:rPr lang="ko-KR" altLang="ko-KR" sz="1600" b="0" i="0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요약 과정이 필요하며</a:t>
          </a:r>
          <a:r>
            <a:rPr lang="en-US" altLang="ko-KR" sz="1600" b="0" i="0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,</a:t>
          </a:r>
          <a:r>
            <a:rPr lang="en-US" altLang="ko-KR" sz="1600" b="0" i="0" baseline="0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 </a:t>
          </a:r>
          <a:r>
            <a:rPr lang="ko-KR" altLang="ko-KR" sz="1600" b="0" i="0" baseline="0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이를 함수로 정리한 것이 표임</a:t>
          </a:r>
          <a:r>
            <a:rPr lang="ko-KR" altLang="ko-KR" sz="1600" b="0" i="0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　</a:t>
          </a:r>
          <a:r>
            <a:rPr lang="ko-KR" altLang="en-US" sz="20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　</a:t>
          </a:r>
          <a:r>
            <a:rPr lang="ko-KR" altLang="en-US" sz="20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ko-KR" altLang="en-US" sz="20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　</a:t>
          </a:r>
          <a:r>
            <a:rPr lang="ko-KR" altLang="en-US" sz="20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ko-KR" altLang="en-US" sz="20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　</a:t>
          </a:r>
          <a:r>
            <a:rPr lang="ko-KR" altLang="en-US" sz="20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ko-KR" altLang="en-US" sz="20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　</a:t>
          </a:r>
          <a:r>
            <a:rPr lang="ko-KR" altLang="en-US" sz="20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ko-KR" altLang="en-US" sz="20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　</a:t>
          </a:r>
          <a:r>
            <a:rPr lang="ko-KR" altLang="en-US" sz="20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ko-KR" altLang="en-US" sz="20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　</a:t>
          </a:r>
          <a:r>
            <a:rPr lang="ko-KR" altLang="en-US" sz="20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ko-KR" altLang="en-US" sz="20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　</a:t>
          </a:r>
          <a:r>
            <a:rPr lang="ko-KR" altLang="en-US" sz="20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ko-KR" altLang="en-US" sz="20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　</a:t>
          </a:r>
          <a:r>
            <a:rPr lang="ko-KR" altLang="en-US" sz="20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ko-KR" altLang="en-US" sz="20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　</a:t>
          </a:r>
          <a:r>
            <a:rPr lang="ko-KR" altLang="en-US" sz="20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ko-KR" altLang="en-US" sz="20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　</a:t>
          </a:r>
          <a:r>
            <a:rPr lang="ko-KR" altLang="en-US" sz="20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ko-KR" altLang="en-US" sz="20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　</a:t>
          </a:r>
          <a:r>
            <a:rPr lang="ko-KR" altLang="en-US" sz="20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ko-KR" altLang="en-US" sz="20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　</a:t>
          </a:r>
          <a:r>
            <a:rPr lang="ko-KR" altLang="en-US" sz="20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ko-KR" altLang="en-US" sz="20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　</a:t>
          </a:r>
          <a:r>
            <a:rPr lang="ko-KR" altLang="en-US" sz="20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ko-KR" altLang="en-US" sz="20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　</a:t>
          </a:r>
          <a:r>
            <a:rPr lang="ko-KR" altLang="en-US" sz="20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</a:p>
      </xdr:txBody>
    </xdr:sp>
    <xdr:clientData/>
  </xdr:twoCellAnchor>
  <xdr:twoCellAnchor>
    <xdr:from>
      <xdr:col>15</xdr:col>
      <xdr:colOff>1</xdr:colOff>
      <xdr:row>10</xdr:row>
      <xdr:rowOff>76201</xdr:rowOff>
    </xdr:from>
    <xdr:to>
      <xdr:col>18</xdr:col>
      <xdr:colOff>38100</xdr:colOff>
      <xdr:row>12</xdr:row>
      <xdr:rowOff>76201</xdr:rowOff>
    </xdr:to>
    <xdr:sp macro="" textlink="">
      <xdr:nvSpPr>
        <xdr:cNvPr id="5" name="TextBox 4"/>
        <xdr:cNvSpPr txBox="1"/>
      </xdr:nvSpPr>
      <xdr:spPr>
        <a:xfrm>
          <a:off x="9439276" y="2190751"/>
          <a:ext cx="2095499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ko-KR" sz="1400">
              <a:latin typeface="휴먼엑스포" panose="02030504000101010101" pitchFamily="18" charset="-127"/>
              <a:ea typeface="휴먼엑스포" panose="02030504000101010101" pitchFamily="18" charset="-127"/>
            </a:rPr>
            <a:t>AVERAGEIFS</a:t>
          </a:r>
          <a:r>
            <a:rPr lang="en-US" altLang="ko-KR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ko-KR" altLang="en-US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사용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ko-KR" altLang="en-US" sz="14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　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ko-KR" altLang="en-US" sz="14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　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ko-KR" altLang="en-US" sz="14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　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ko-KR" altLang="en-US" sz="14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　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ko-KR" altLang="en-US" sz="14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　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ko-KR" altLang="en-US" sz="14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　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ko-KR" altLang="en-US" sz="14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　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ko-KR" altLang="en-US" sz="14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　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ko-KR" altLang="en-US" sz="14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　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ko-KR" altLang="en-US" sz="14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　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ko-KR" altLang="en-US" sz="14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　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ko-KR" altLang="en-US" sz="14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　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ko-KR" altLang="en-US" sz="14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　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</a:p>
      </xdr:txBody>
    </xdr:sp>
    <xdr:clientData/>
  </xdr:twoCellAnchor>
  <xdr:twoCellAnchor>
    <xdr:from>
      <xdr:col>18</xdr:col>
      <xdr:colOff>400051</xdr:colOff>
      <xdr:row>16</xdr:row>
      <xdr:rowOff>28576</xdr:rowOff>
    </xdr:from>
    <xdr:to>
      <xdr:col>21</xdr:col>
      <xdr:colOff>323850</xdr:colOff>
      <xdr:row>18</xdr:row>
      <xdr:rowOff>28576</xdr:rowOff>
    </xdr:to>
    <xdr:sp macro="" textlink="">
      <xdr:nvSpPr>
        <xdr:cNvPr id="6" name="TextBox 5"/>
        <xdr:cNvSpPr txBox="1"/>
      </xdr:nvSpPr>
      <xdr:spPr>
        <a:xfrm>
          <a:off x="11896726" y="3400426"/>
          <a:ext cx="1981199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챼</a:t>
          </a:r>
          <a:r>
            <a:rPr lang="en-US" altLang="ko-KR" sz="1400">
              <a:latin typeface="휴먼엑스포" panose="02030504000101010101" pitchFamily="18" charset="-127"/>
              <a:ea typeface="휴먼엑스포" panose="02030504000101010101" pitchFamily="18" charset="-127"/>
            </a:rPr>
            <a:t>COUNTISIFS</a:t>
          </a:r>
          <a:r>
            <a:rPr lang="en-US" altLang="ko-KR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ko-KR" altLang="en-US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사용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ko-KR" altLang="en-US" sz="14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　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ko-KR" altLang="en-US" sz="14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　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ko-KR" altLang="en-US" sz="14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　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ko-KR" altLang="en-US" sz="14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　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ko-KR" altLang="en-US" sz="14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　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ko-KR" altLang="en-US" sz="14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　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ko-KR" altLang="en-US" sz="14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　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ko-KR" altLang="en-US" sz="14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　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ko-KR" altLang="en-US" sz="14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　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ko-KR" altLang="en-US" sz="14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　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ko-KR" altLang="en-US" sz="14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　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ko-KR" altLang="en-US" sz="14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　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ko-KR" altLang="en-US" sz="14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　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571501</xdr:colOff>
      <xdr:row>12</xdr:row>
      <xdr:rowOff>133350</xdr:rowOff>
    </xdr:from>
    <xdr:to>
      <xdr:col>13</xdr:col>
      <xdr:colOff>390525</xdr:colOff>
      <xdr:row>19</xdr:row>
      <xdr:rowOff>57149</xdr:rowOff>
    </xdr:to>
    <xdr:sp macro="" textlink="">
      <xdr:nvSpPr>
        <xdr:cNvPr id="2" name="TextBox 1"/>
        <xdr:cNvSpPr txBox="1"/>
      </xdr:nvSpPr>
      <xdr:spPr>
        <a:xfrm>
          <a:off x="4924426" y="2667000"/>
          <a:ext cx="3248024" cy="13906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ko-KR" altLang="en-US" sz="14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요약정보를 명료하게 전달하기 위해 표를 시각화 한 것이 차트</a:t>
          </a:r>
          <a:r>
            <a:rPr lang="en-US" altLang="ko-KR" sz="14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(</a:t>
          </a:r>
          <a:r>
            <a:rPr lang="ko-KR" altLang="en-US" sz="14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그래프</a:t>
          </a:r>
          <a:r>
            <a:rPr lang="en-US" altLang="ko-KR" sz="14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)</a:t>
          </a:r>
          <a:r>
            <a:rPr lang="ko-KR" altLang="en-US" sz="14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임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ko-KR" altLang="en-US" sz="14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　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ko-KR" altLang="en-US" sz="14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　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ko-KR" altLang="en-US" sz="14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　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ko-KR" altLang="en-US" sz="14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　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ko-KR" altLang="en-US" sz="14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　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ko-KR" altLang="en-US" sz="14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　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ko-KR" altLang="en-US" sz="14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　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ko-KR" altLang="en-US" sz="14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　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ko-KR" altLang="en-US" sz="14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　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ko-KR" altLang="en-US" sz="14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　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ko-KR" altLang="en-US" sz="14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　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ko-KR" altLang="en-US" sz="14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　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ko-KR" altLang="en-US" sz="1400" b="0" i="0" u="none" strike="noStrike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　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</a:p>
      </xdr:txBody>
    </xdr:sp>
    <xdr:clientData/>
  </xdr:twoCellAnchor>
  <xdr:twoCellAnchor>
    <xdr:from>
      <xdr:col>8</xdr:col>
      <xdr:colOff>361950</xdr:colOff>
      <xdr:row>4</xdr:row>
      <xdr:rowOff>85729</xdr:rowOff>
    </xdr:from>
    <xdr:to>
      <xdr:col>13</xdr:col>
      <xdr:colOff>476249</xdr:colOff>
      <xdr:row>11</xdr:row>
      <xdr:rowOff>190504</xdr:rowOff>
    </xdr:to>
    <xdr:sp macro="" textlink="">
      <xdr:nvSpPr>
        <xdr:cNvPr id="3" name="오른쪽 화살표 2"/>
        <xdr:cNvSpPr/>
      </xdr:nvSpPr>
      <xdr:spPr>
        <a:xfrm>
          <a:off x="4714875" y="942979"/>
          <a:ext cx="3543299" cy="15716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14</xdr:col>
      <xdr:colOff>204786</xdr:colOff>
      <xdr:row>16</xdr:row>
      <xdr:rowOff>57150</xdr:rowOff>
    </xdr:from>
    <xdr:to>
      <xdr:col>22</xdr:col>
      <xdr:colOff>266699</xdr:colOff>
      <xdr:row>33</xdr:row>
      <xdr:rowOff>57150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100012</xdr:colOff>
      <xdr:row>1</xdr:row>
      <xdr:rowOff>180975</xdr:rowOff>
    </xdr:from>
    <xdr:to>
      <xdr:col>21</xdr:col>
      <xdr:colOff>342900</xdr:colOff>
      <xdr:row>15</xdr:row>
      <xdr:rowOff>180975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1</xdr:row>
      <xdr:rowOff>123825</xdr:rowOff>
    </xdr:from>
    <xdr:to>
      <xdr:col>15</xdr:col>
      <xdr:colOff>19050</xdr:colOff>
      <xdr:row>9</xdr:row>
      <xdr:rowOff>171452</xdr:rowOff>
    </xdr:to>
    <xdr:sp macro="" textlink="">
      <xdr:nvSpPr>
        <xdr:cNvPr id="2" name="TextBox 1"/>
        <xdr:cNvSpPr txBox="1"/>
      </xdr:nvSpPr>
      <xdr:spPr>
        <a:xfrm>
          <a:off x="4543425" y="333375"/>
          <a:ext cx="5762625" cy="17240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ko-KR" sz="1400">
              <a:latin typeface="휴먼엑스포" panose="02030504000101010101" pitchFamily="18" charset="-127"/>
              <a:ea typeface="휴먼엑스포" panose="02030504000101010101" pitchFamily="18" charset="-127"/>
            </a:rPr>
            <a:t>1. 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년도별</a:t>
          </a:r>
          <a:r>
            <a:rPr lang="en-US" altLang="ko-KR" sz="1400">
              <a:latin typeface="휴먼엑스포" panose="02030504000101010101" pitchFamily="18" charset="-127"/>
              <a:ea typeface="휴먼엑스포" panose="02030504000101010101" pitchFamily="18" charset="-127"/>
            </a:rPr>
            <a:t>, 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제품별 판매 현황을 </a:t>
          </a:r>
          <a:r>
            <a:rPr lang="en-US" altLang="ko-KR" sz="1400">
              <a:latin typeface="휴먼엑스포" panose="02030504000101010101" pitchFamily="18" charset="-127"/>
              <a:ea typeface="휴먼엑스포" panose="02030504000101010101" pitchFamily="18" charset="-127"/>
            </a:rPr>
            <a:t>(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노란색</a:t>
          </a:r>
          <a:r>
            <a:rPr lang="en-US" altLang="ko-KR" sz="1400">
              <a:latin typeface="휴먼엑스포" panose="02030504000101010101" pitchFamily="18" charset="-127"/>
              <a:ea typeface="휴먼엑스포" panose="02030504000101010101" pitchFamily="18" charset="-127"/>
            </a:rPr>
            <a:t>)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를 </a:t>
          </a:r>
          <a:r>
            <a:rPr lang="ko-KR" altLang="en-US" sz="1800">
              <a:solidFill>
                <a:srgbClr val="FF0000"/>
              </a:solidFill>
              <a:latin typeface="휴먼엑스포" panose="02030504000101010101" pitchFamily="18" charset="-127"/>
              <a:ea typeface="휴먼엑스포" panose="02030504000101010101" pitchFamily="18" charset="-127"/>
            </a:rPr>
            <a:t>막대 차트로 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표시하라</a:t>
          </a:r>
          <a:r>
            <a:rPr lang="en-US" altLang="ko-KR" sz="1400">
              <a:latin typeface="휴먼엑스포" panose="02030504000101010101" pitchFamily="18" charset="-127"/>
              <a:ea typeface="휴먼엑스포" panose="02030504000101010101" pitchFamily="18" charset="-127"/>
            </a:rPr>
            <a:t>.</a:t>
          </a:r>
        </a:p>
        <a:p>
          <a:endParaRPr lang="en-US" altLang="ko-KR" sz="1400">
            <a:latin typeface="휴먼엑스포" panose="02030504000101010101" pitchFamily="18" charset="-127"/>
            <a:ea typeface="휴먼엑스포" panose="02030504000101010101" pitchFamily="18" charset="-127"/>
          </a:endParaRPr>
        </a:p>
        <a:p>
          <a:r>
            <a:rPr lang="en-US" altLang="ko-KR" sz="1400">
              <a:latin typeface="휴먼엑스포" panose="02030504000101010101" pitchFamily="18" charset="-127"/>
              <a:ea typeface="휴먼엑스포" panose="02030504000101010101" pitchFamily="18" charset="-127"/>
            </a:rPr>
            <a:t>  1) </a:t>
          </a:r>
          <a:r>
            <a:rPr lang="ko-KR" altLang="en-US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en-US" altLang="ko-KR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B4 ~ E7 </a:t>
          </a:r>
          <a:r>
            <a:rPr lang="ko-KR" altLang="en-US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선택</a:t>
          </a:r>
          <a:endParaRPr lang="en-US" altLang="ko-KR" sz="1400" baseline="0">
            <a:latin typeface="휴먼엑스포" panose="02030504000101010101" pitchFamily="18" charset="-127"/>
            <a:ea typeface="휴먼엑스포" panose="02030504000101010101" pitchFamily="18" charset="-127"/>
          </a:endParaRPr>
        </a:p>
        <a:p>
          <a:r>
            <a:rPr lang="en-US" altLang="ko-KR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  2)  </a:t>
          </a:r>
          <a:r>
            <a:rPr lang="ko-KR" altLang="en-US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메뉴 삽입</a:t>
          </a:r>
          <a:r>
            <a:rPr lang="en-US" altLang="ko-KR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-&gt; </a:t>
          </a:r>
          <a:r>
            <a:rPr lang="ko-KR" altLang="en-US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차트 </a:t>
          </a:r>
          <a:r>
            <a:rPr lang="en-US" altLang="ko-KR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-&gt; </a:t>
          </a:r>
          <a:r>
            <a:rPr lang="ko-KR" altLang="en-US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막대차트</a:t>
          </a:r>
          <a:r>
            <a:rPr lang="en-US" altLang="ko-KR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-&gt; 2</a:t>
          </a:r>
          <a:r>
            <a:rPr lang="ko-KR" altLang="en-US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차원 세로막대 선택</a:t>
          </a:r>
          <a:endParaRPr lang="en-US" altLang="ko-KR" sz="1400" baseline="0">
            <a:latin typeface="휴먼엑스포" panose="02030504000101010101" pitchFamily="18" charset="-127"/>
            <a:ea typeface="휴먼엑스포" panose="02030504000101010101" pitchFamily="18" charset="-127"/>
          </a:endParaRPr>
        </a:p>
        <a:p>
          <a:r>
            <a:rPr lang="en-US" altLang="ko-KR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  3)  </a:t>
          </a:r>
          <a:r>
            <a:rPr lang="ko-KR" altLang="en-US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차트제목 </a:t>
          </a:r>
          <a:r>
            <a:rPr lang="en-US" altLang="ko-KR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, </a:t>
          </a:r>
          <a:r>
            <a:rPr lang="ko-KR" altLang="en-US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제목</a:t>
          </a:r>
          <a:r>
            <a:rPr lang="en-US" altLang="ko-KR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, </a:t>
          </a:r>
          <a:r>
            <a:rPr lang="ko-KR" altLang="en-US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축제목</a:t>
          </a:r>
          <a:r>
            <a:rPr lang="en-US" altLang="ko-KR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, </a:t>
          </a:r>
          <a:r>
            <a:rPr lang="ko-KR" altLang="en-US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범례 </a:t>
          </a:r>
          <a:r>
            <a:rPr lang="en-US" altLang="ko-KR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, </a:t>
          </a:r>
          <a:r>
            <a:rPr lang="ko-KR" altLang="en-US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데이터 레이블 등 수정 </a:t>
          </a:r>
          <a:endParaRPr lang="en-US" altLang="ko-KR" sz="1400" baseline="0">
            <a:latin typeface="휴먼엑스포" panose="02030504000101010101" pitchFamily="18" charset="-127"/>
            <a:ea typeface="휴먼엑스포" panose="02030504000101010101" pitchFamily="18" charset="-127"/>
          </a:endParaRPr>
        </a:p>
        <a:p>
          <a:endParaRPr lang="en-US" altLang="ko-KR" sz="1600">
            <a:latin typeface="휴먼엑스포" panose="02030504000101010101" pitchFamily="18" charset="-127"/>
            <a:ea typeface="휴먼엑스포" panose="02030504000101010101" pitchFamily="18" charset="-127"/>
          </a:endParaRPr>
        </a:p>
      </xdr:txBody>
    </xdr:sp>
    <xdr:clientData/>
  </xdr:twoCellAnchor>
  <xdr:twoCellAnchor editAs="oneCell">
    <xdr:from>
      <xdr:col>10</xdr:col>
      <xdr:colOff>323850</xdr:colOff>
      <xdr:row>12</xdr:row>
      <xdr:rowOff>0</xdr:rowOff>
    </xdr:from>
    <xdr:to>
      <xdr:col>18</xdr:col>
      <xdr:colOff>501125</xdr:colOff>
      <xdr:row>28</xdr:row>
      <xdr:rowOff>189283</xdr:rowOff>
    </xdr:to>
    <xdr:pic>
      <xdr:nvPicPr>
        <xdr:cNvPr id="3" name="그림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81850" y="2514600"/>
          <a:ext cx="5663675" cy="3542083"/>
        </a:xfrm>
        <a:prstGeom prst="rect">
          <a:avLst/>
        </a:prstGeom>
      </xdr:spPr>
    </xdr:pic>
    <xdr:clientData/>
  </xdr:twoCellAnchor>
  <xdr:twoCellAnchor>
    <xdr:from>
      <xdr:col>10</xdr:col>
      <xdr:colOff>476250</xdr:colOff>
      <xdr:row>12</xdr:row>
      <xdr:rowOff>171450</xdr:rowOff>
    </xdr:from>
    <xdr:to>
      <xdr:col>11</xdr:col>
      <xdr:colOff>466725</xdr:colOff>
      <xdr:row>15</xdr:row>
      <xdr:rowOff>28575</xdr:rowOff>
    </xdr:to>
    <xdr:sp macro="" textlink="">
      <xdr:nvSpPr>
        <xdr:cNvPr id="5" name="TextBox 4"/>
        <xdr:cNvSpPr txBox="1"/>
      </xdr:nvSpPr>
      <xdr:spPr>
        <a:xfrm>
          <a:off x="7334250" y="2686050"/>
          <a:ext cx="676275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ko-KR" altLang="en-US" sz="1800" b="1"/>
            <a:t>답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10</xdr:row>
      <xdr:rowOff>47627</xdr:rowOff>
    </xdr:to>
    <xdr:sp macro="" textlink="">
      <xdr:nvSpPr>
        <xdr:cNvPr id="3" name="TextBox 2"/>
        <xdr:cNvSpPr txBox="1"/>
      </xdr:nvSpPr>
      <xdr:spPr>
        <a:xfrm>
          <a:off x="5486400" y="419100"/>
          <a:ext cx="7286625" cy="17240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ko-KR" sz="1400">
              <a:latin typeface="휴먼엑스포" panose="02030504000101010101" pitchFamily="18" charset="-127"/>
              <a:ea typeface="휴먼엑스포" panose="02030504000101010101" pitchFamily="18" charset="-127"/>
            </a:rPr>
            <a:t>1.. 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제품별 판매 현황을 </a:t>
          </a:r>
          <a:r>
            <a:rPr lang="en-US" altLang="ko-KR" sz="1400">
              <a:latin typeface="휴먼엑스포" panose="02030504000101010101" pitchFamily="18" charset="-127"/>
              <a:ea typeface="휴먼엑스포" panose="02030504000101010101" pitchFamily="18" charset="-127"/>
            </a:rPr>
            <a:t>(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노란색</a:t>
          </a:r>
          <a:r>
            <a:rPr lang="en-US" altLang="ko-KR" sz="1400">
              <a:latin typeface="휴먼엑스포" panose="02030504000101010101" pitchFamily="18" charset="-127"/>
              <a:ea typeface="휴먼엑스포" panose="02030504000101010101" pitchFamily="18" charset="-127"/>
            </a:rPr>
            <a:t>)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를 </a:t>
          </a:r>
          <a:r>
            <a:rPr lang="ko-KR" altLang="en-US" sz="1800">
              <a:solidFill>
                <a:srgbClr val="FF0000"/>
              </a:solidFill>
              <a:latin typeface="휴먼엑스포" panose="02030504000101010101" pitchFamily="18" charset="-127"/>
              <a:ea typeface="휴먼엑스포" panose="02030504000101010101" pitchFamily="18" charset="-127"/>
            </a:rPr>
            <a:t>원 그래프로 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표시하라</a:t>
          </a:r>
          <a:r>
            <a:rPr lang="en-US" altLang="ko-KR" sz="1400">
              <a:latin typeface="휴먼엑스포" panose="02030504000101010101" pitchFamily="18" charset="-127"/>
              <a:ea typeface="휴먼엑스포" panose="02030504000101010101" pitchFamily="18" charset="-127"/>
            </a:rPr>
            <a:t>.</a:t>
          </a:r>
        </a:p>
        <a:p>
          <a:endParaRPr lang="en-US" altLang="ko-KR" sz="1400">
            <a:latin typeface="휴먼엑스포" panose="02030504000101010101" pitchFamily="18" charset="-127"/>
            <a:ea typeface="휴먼엑스포" panose="02030504000101010101" pitchFamily="18" charset="-127"/>
          </a:endParaRPr>
        </a:p>
        <a:p>
          <a:r>
            <a:rPr lang="en-US" altLang="ko-KR" sz="1400">
              <a:latin typeface="휴먼엑스포" panose="02030504000101010101" pitchFamily="18" charset="-127"/>
              <a:ea typeface="휴먼엑스포" panose="02030504000101010101" pitchFamily="18" charset="-127"/>
            </a:rPr>
            <a:t>  1) </a:t>
          </a:r>
          <a:r>
            <a:rPr lang="ko-KR" altLang="en-US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en-US" altLang="ko-KR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B4:B7 </a:t>
          </a:r>
          <a:r>
            <a:rPr lang="ko-KR" altLang="en-US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마우스로 선택 후</a:t>
          </a:r>
          <a:r>
            <a:rPr lang="en-US" altLang="ko-KR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,  ctrl </a:t>
          </a:r>
          <a:r>
            <a:rPr lang="ko-KR" altLang="en-US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키를 누른체로</a:t>
          </a:r>
          <a:r>
            <a:rPr lang="en-US" altLang="ko-KR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, F4:F7 </a:t>
          </a:r>
          <a:r>
            <a:rPr lang="ko-KR" altLang="en-US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선택</a:t>
          </a:r>
          <a:endParaRPr lang="en-US" altLang="ko-KR" sz="1400" baseline="0">
            <a:latin typeface="휴먼엑스포" panose="02030504000101010101" pitchFamily="18" charset="-127"/>
            <a:ea typeface="휴먼엑스포" panose="02030504000101010101" pitchFamily="18" charset="-127"/>
          </a:endParaRPr>
        </a:p>
        <a:p>
          <a:r>
            <a:rPr lang="en-US" altLang="ko-KR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  2)  </a:t>
          </a:r>
          <a:r>
            <a:rPr lang="ko-KR" altLang="en-US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메뉴 삽입</a:t>
          </a:r>
          <a:r>
            <a:rPr lang="en-US" altLang="ko-KR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-&gt; </a:t>
          </a:r>
          <a:r>
            <a:rPr lang="ko-KR" altLang="en-US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차트 </a:t>
          </a:r>
          <a:r>
            <a:rPr lang="en-US" altLang="ko-KR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-&gt; </a:t>
          </a:r>
          <a:r>
            <a:rPr lang="ko-KR" altLang="en-US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원형 </a:t>
          </a:r>
          <a:r>
            <a:rPr lang="en-US" altLang="ko-KR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-&gt; 2</a:t>
          </a:r>
          <a:r>
            <a:rPr lang="ko-KR" altLang="en-US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차원 원형 첫번째 선택</a:t>
          </a:r>
          <a:endParaRPr lang="en-US" altLang="ko-KR" sz="1400" baseline="0">
            <a:latin typeface="휴먼엑스포" panose="02030504000101010101" pitchFamily="18" charset="-127"/>
            <a:ea typeface="휴먼엑스포" panose="02030504000101010101" pitchFamily="18" charset="-127"/>
          </a:endParaRPr>
        </a:p>
        <a:p>
          <a:r>
            <a:rPr lang="en-US" altLang="ko-KR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  3)  </a:t>
          </a:r>
          <a:r>
            <a:rPr lang="ko-KR" altLang="en-US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차트제목 </a:t>
          </a:r>
          <a:r>
            <a:rPr lang="en-US" altLang="ko-KR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, </a:t>
          </a:r>
          <a:r>
            <a:rPr lang="ko-KR" altLang="en-US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제목</a:t>
          </a:r>
          <a:r>
            <a:rPr lang="en-US" altLang="ko-KR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, </a:t>
          </a:r>
          <a:r>
            <a:rPr lang="ko-KR" altLang="en-US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축제목</a:t>
          </a:r>
          <a:r>
            <a:rPr lang="en-US" altLang="ko-KR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, </a:t>
          </a:r>
          <a:r>
            <a:rPr lang="ko-KR" altLang="en-US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범례 </a:t>
          </a:r>
          <a:r>
            <a:rPr lang="en-US" altLang="ko-KR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, </a:t>
          </a:r>
          <a:r>
            <a:rPr lang="ko-KR" altLang="en-US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데이터 레이블 등 수정 </a:t>
          </a:r>
          <a:endParaRPr lang="en-US" altLang="ko-KR" sz="1400" baseline="0">
            <a:latin typeface="휴먼엑스포" panose="02030504000101010101" pitchFamily="18" charset="-127"/>
            <a:ea typeface="휴먼엑스포" panose="02030504000101010101" pitchFamily="18" charset="-127"/>
          </a:endParaRPr>
        </a:p>
        <a:p>
          <a:endParaRPr lang="en-US" altLang="ko-KR" sz="1600">
            <a:latin typeface="휴먼엑스포" panose="02030504000101010101" pitchFamily="18" charset="-127"/>
            <a:ea typeface="휴먼엑스포" panose="02030504000101010101" pitchFamily="18" charset="-127"/>
          </a:endParaRPr>
        </a:p>
      </xdr:txBody>
    </xdr:sp>
    <xdr:clientData/>
  </xdr:twoCellAnchor>
  <xdr:twoCellAnchor editAs="oneCell">
    <xdr:from>
      <xdr:col>9</xdr:col>
      <xdr:colOff>352425</xdr:colOff>
      <xdr:row>11</xdr:row>
      <xdr:rowOff>123825</xdr:rowOff>
    </xdr:from>
    <xdr:to>
      <xdr:col>19</xdr:col>
      <xdr:colOff>493240</xdr:colOff>
      <xdr:row>29</xdr:row>
      <xdr:rowOff>64711</xdr:rowOff>
    </xdr:to>
    <xdr:pic>
      <xdr:nvPicPr>
        <xdr:cNvPr id="9" name="그림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24625" y="2428875"/>
          <a:ext cx="6998815" cy="3712786"/>
        </a:xfrm>
        <a:prstGeom prst="rect">
          <a:avLst/>
        </a:prstGeom>
      </xdr:spPr>
    </xdr:pic>
    <xdr:clientData/>
  </xdr:twoCellAnchor>
  <xdr:twoCellAnchor>
    <xdr:from>
      <xdr:col>10</xdr:col>
      <xdr:colOff>390525</xdr:colOff>
      <xdr:row>12</xdr:row>
      <xdr:rowOff>142875</xdr:rowOff>
    </xdr:from>
    <xdr:to>
      <xdr:col>11</xdr:col>
      <xdr:colOff>381000</xdr:colOff>
      <xdr:row>15</xdr:row>
      <xdr:rowOff>0</xdr:rowOff>
    </xdr:to>
    <xdr:sp macro="" textlink="">
      <xdr:nvSpPr>
        <xdr:cNvPr id="4" name="TextBox 3"/>
        <xdr:cNvSpPr txBox="1"/>
      </xdr:nvSpPr>
      <xdr:spPr>
        <a:xfrm>
          <a:off x="7248525" y="2657475"/>
          <a:ext cx="676275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ko-KR" altLang="en-US" sz="1800" b="1"/>
            <a:t>답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2</xdr:row>
      <xdr:rowOff>123823</xdr:rowOff>
    </xdr:from>
    <xdr:to>
      <xdr:col>18</xdr:col>
      <xdr:colOff>581025</xdr:colOff>
      <xdr:row>11</xdr:row>
      <xdr:rowOff>19050</xdr:rowOff>
    </xdr:to>
    <xdr:sp macro="" textlink="">
      <xdr:nvSpPr>
        <xdr:cNvPr id="2" name="TextBox 1"/>
        <xdr:cNvSpPr txBox="1"/>
      </xdr:nvSpPr>
      <xdr:spPr>
        <a:xfrm>
          <a:off x="5743575" y="466723"/>
          <a:ext cx="7286625" cy="15716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ko-KR" sz="1400">
              <a:latin typeface="휴먼엑스포" panose="02030504000101010101" pitchFamily="18" charset="-127"/>
              <a:ea typeface="휴먼엑스포" panose="02030504000101010101" pitchFamily="18" charset="-127"/>
            </a:rPr>
            <a:t>1. 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도시별 월별 핸드폰 판매 합계</a:t>
          </a:r>
          <a:r>
            <a:rPr lang="en-US" altLang="ko-KR" sz="1400">
              <a:latin typeface="휴먼엑스포" panose="02030504000101010101" pitchFamily="18" charset="-127"/>
              <a:ea typeface="휴먼엑스포" panose="02030504000101010101" pitchFamily="18" charset="-127"/>
            </a:rPr>
            <a:t>(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노란색</a:t>
          </a:r>
          <a:r>
            <a:rPr lang="en-US" altLang="ko-KR" sz="1400">
              <a:latin typeface="휴먼엑스포" panose="02030504000101010101" pitchFamily="18" charset="-127"/>
              <a:ea typeface="휴먼엑스포" panose="02030504000101010101" pitchFamily="18" charset="-127"/>
            </a:rPr>
            <a:t>)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를 </a:t>
          </a:r>
          <a:r>
            <a:rPr lang="ko-KR" altLang="en-US" sz="1800">
              <a:solidFill>
                <a:srgbClr val="FF0000"/>
              </a:solidFill>
              <a:latin typeface="휴먼엑스포" panose="02030504000101010101" pitchFamily="18" charset="-127"/>
              <a:ea typeface="휴먼엑스포" panose="02030504000101010101" pitchFamily="18" charset="-127"/>
            </a:rPr>
            <a:t>막대 차트로 </a:t>
          </a:r>
          <a:r>
            <a:rPr lang="ko-KR" altLang="en-US" sz="1400">
              <a:latin typeface="휴먼엑스포" panose="02030504000101010101" pitchFamily="18" charset="-127"/>
              <a:ea typeface="휴먼엑스포" panose="02030504000101010101" pitchFamily="18" charset="-127"/>
            </a:rPr>
            <a:t>표시하라</a:t>
          </a:r>
          <a:r>
            <a:rPr lang="en-US" altLang="ko-KR" sz="1400">
              <a:latin typeface="휴먼엑스포" panose="02030504000101010101" pitchFamily="18" charset="-127"/>
              <a:ea typeface="휴먼엑스포" panose="02030504000101010101" pitchFamily="18" charset="-127"/>
            </a:rPr>
            <a:t>.</a:t>
          </a:r>
        </a:p>
        <a:p>
          <a:endParaRPr lang="en-US" altLang="ko-KR" sz="1400">
            <a:latin typeface="휴먼엑스포" panose="02030504000101010101" pitchFamily="18" charset="-127"/>
            <a:ea typeface="휴먼엑스포" panose="02030504000101010101" pitchFamily="18" charset="-127"/>
          </a:endParaRPr>
        </a:p>
        <a:p>
          <a:r>
            <a:rPr lang="en-US" altLang="ko-KR" sz="1400">
              <a:latin typeface="휴먼엑스포" panose="02030504000101010101" pitchFamily="18" charset="-127"/>
              <a:ea typeface="휴먼엑스포" panose="02030504000101010101" pitchFamily="18" charset="-127"/>
            </a:rPr>
            <a:t>  1) </a:t>
          </a:r>
          <a:r>
            <a:rPr lang="ko-KR" altLang="en-US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 </a:t>
          </a:r>
          <a:r>
            <a:rPr lang="en-US" altLang="ko-KR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B5 ~ G10 </a:t>
          </a:r>
          <a:r>
            <a:rPr lang="ko-KR" altLang="en-US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선택</a:t>
          </a:r>
          <a:endParaRPr lang="en-US" altLang="ko-KR" sz="1400" baseline="0">
            <a:latin typeface="휴먼엑스포" panose="02030504000101010101" pitchFamily="18" charset="-127"/>
            <a:ea typeface="휴먼엑스포" panose="02030504000101010101" pitchFamily="18" charset="-127"/>
          </a:endParaRPr>
        </a:p>
        <a:p>
          <a:r>
            <a:rPr lang="en-US" altLang="ko-KR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  2)  </a:t>
          </a:r>
          <a:r>
            <a:rPr lang="ko-KR" altLang="en-US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메뉴 삽입</a:t>
          </a:r>
          <a:r>
            <a:rPr lang="en-US" altLang="ko-KR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-&gt; </a:t>
          </a:r>
          <a:r>
            <a:rPr lang="ko-KR" altLang="en-US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차트 </a:t>
          </a:r>
          <a:r>
            <a:rPr lang="en-US" altLang="ko-KR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-&gt; </a:t>
          </a:r>
          <a:r>
            <a:rPr lang="ko-KR" altLang="en-US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세로막대형 </a:t>
          </a:r>
          <a:r>
            <a:rPr lang="en-US" altLang="ko-KR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-&gt; </a:t>
          </a:r>
          <a:r>
            <a:rPr lang="ko-KR" altLang="en-US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첫번째인  </a:t>
          </a:r>
          <a:r>
            <a:rPr lang="en-US" altLang="ko-KR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'</a:t>
          </a:r>
          <a:r>
            <a:rPr lang="ko-KR" altLang="en-US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묶은 세로 막대형</a:t>
          </a:r>
          <a:r>
            <a:rPr lang="en-US" altLang="ko-KR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'</a:t>
          </a:r>
          <a:r>
            <a:rPr lang="ko-KR" altLang="en-US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 선택</a:t>
          </a:r>
          <a:endParaRPr lang="en-US" altLang="ko-KR" sz="1400" baseline="0">
            <a:latin typeface="휴먼엑스포" panose="02030504000101010101" pitchFamily="18" charset="-127"/>
            <a:ea typeface="휴먼엑스포" panose="02030504000101010101" pitchFamily="18" charset="-127"/>
          </a:endParaRPr>
        </a:p>
        <a:p>
          <a:r>
            <a:rPr lang="en-US" altLang="ko-KR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  3)  </a:t>
          </a:r>
          <a:r>
            <a:rPr lang="ko-KR" altLang="en-US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차트제목 </a:t>
          </a:r>
          <a:r>
            <a:rPr lang="en-US" altLang="ko-KR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, </a:t>
          </a:r>
          <a:r>
            <a:rPr lang="ko-KR" altLang="en-US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제목</a:t>
          </a:r>
          <a:r>
            <a:rPr lang="en-US" altLang="ko-KR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, </a:t>
          </a:r>
          <a:r>
            <a:rPr lang="ko-KR" altLang="en-US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축제목</a:t>
          </a:r>
          <a:r>
            <a:rPr lang="en-US" altLang="ko-KR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, </a:t>
          </a:r>
          <a:r>
            <a:rPr lang="ko-KR" altLang="en-US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범례 </a:t>
          </a:r>
          <a:r>
            <a:rPr lang="en-US" altLang="ko-KR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, </a:t>
          </a:r>
          <a:r>
            <a:rPr lang="ko-KR" altLang="en-US" sz="1400" baseline="0">
              <a:latin typeface="휴먼엑스포" panose="02030504000101010101" pitchFamily="18" charset="-127"/>
              <a:ea typeface="휴먼엑스포" panose="02030504000101010101" pitchFamily="18" charset="-127"/>
            </a:rPr>
            <a:t>데이터 레이블 등 수정 </a:t>
          </a:r>
          <a:endParaRPr lang="en-US" altLang="ko-KR" sz="1400" baseline="0">
            <a:latin typeface="휴먼엑스포" panose="02030504000101010101" pitchFamily="18" charset="-127"/>
            <a:ea typeface="휴먼엑스포" panose="02030504000101010101" pitchFamily="18" charset="-127"/>
          </a:endParaRPr>
        </a:p>
        <a:p>
          <a:endParaRPr lang="en-US" altLang="ko-KR" sz="1600">
            <a:latin typeface="휴먼엑스포" panose="02030504000101010101" pitchFamily="18" charset="-127"/>
            <a:ea typeface="휴먼엑스포" panose="02030504000101010101" pitchFamily="18" charset="-127"/>
          </a:endParaRPr>
        </a:p>
      </xdr:txBody>
    </xdr:sp>
    <xdr:clientData/>
  </xdr:twoCellAnchor>
  <xdr:twoCellAnchor>
    <xdr:from>
      <xdr:col>19</xdr:col>
      <xdr:colOff>390525</xdr:colOff>
      <xdr:row>9</xdr:row>
      <xdr:rowOff>28575</xdr:rowOff>
    </xdr:from>
    <xdr:to>
      <xdr:col>20</xdr:col>
      <xdr:colOff>381000</xdr:colOff>
      <xdr:row>11</xdr:row>
      <xdr:rowOff>133350</xdr:rowOff>
    </xdr:to>
    <xdr:sp macro="" textlink="">
      <xdr:nvSpPr>
        <xdr:cNvPr id="3" name="TextBox 2"/>
        <xdr:cNvSpPr txBox="1"/>
      </xdr:nvSpPr>
      <xdr:spPr>
        <a:xfrm>
          <a:off x="13525500" y="1819275"/>
          <a:ext cx="676275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ko-KR" altLang="en-US" sz="1800" b="1"/>
            <a:t>답</a:t>
          </a:r>
        </a:p>
      </xdr:txBody>
    </xdr:sp>
    <xdr:clientData/>
  </xdr:twoCellAnchor>
  <xdr:twoCellAnchor editAs="oneCell">
    <xdr:from>
      <xdr:col>11</xdr:col>
      <xdr:colOff>514350</xdr:colOff>
      <xdr:row>13</xdr:row>
      <xdr:rowOff>9525</xdr:rowOff>
    </xdr:from>
    <xdr:to>
      <xdr:col>22</xdr:col>
      <xdr:colOff>73006</xdr:colOff>
      <xdr:row>32</xdr:row>
      <xdr:rowOff>141645</xdr:rowOff>
    </xdr:to>
    <xdr:pic>
      <xdr:nvPicPr>
        <xdr:cNvPr id="7" name="그림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62925" y="2524125"/>
          <a:ext cx="7102456" cy="338967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2</xdr:row>
      <xdr:rowOff>123823</xdr:rowOff>
    </xdr:from>
    <xdr:to>
      <xdr:col>19</xdr:col>
      <xdr:colOff>552450</xdr:colOff>
      <xdr:row>10</xdr:row>
      <xdr:rowOff>152401</xdr:rowOff>
    </xdr:to>
    <xdr:sp macro="" textlink="">
      <xdr:nvSpPr>
        <xdr:cNvPr id="2" name="TextBox 1"/>
        <xdr:cNvSpPr txBox="1"/>
      </xdr:nvSpPr>
      <xdr:spPr>
        <a:xfrm>
          <a:off x="5743575" y="466723"/>
          <a:ext cx="7943850" cy="16668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ko-KR" sz="1400">
              <a:latin typeface="휴먼엑스포" panose="02030504000101010101" pitchFamily="18" charset="-127"/>
              <a:ea typeface="휴먼엑스포" panose="02030504000101010101" pitchFamily="18" charset="-127"/>
            </a:rPr>
            <a:t>-  </a:t>
          </a:r>
          <a:r>
            <a:rPr lang="ko-KR" altLang="ko-KR" sz="1400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서울</a:t>
          </a:r>
          <a:r>
            <a:rPr lang="en-US" altLang="ko-KR" sz="1400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/</a:t>
          </a:r>
          <a:r>
            <a:rPr lang="ko-KR" altLang="ko-KR" sz="1400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부산</a:t>
          </a:r>
          <a:r>
            <a:rPr lang="en-US" altLang="ko-KR" sz="1400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/</a:t>
          </a:r>
          <a:r>
            <a:rPr lang="ko-KR" altLang="ko-KR" sz="1400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대구</a:t>
          </a:r>
          <a:r>
            <a:rPr lang="en-US" altLang="ko-KR" sz="1400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/</a:t>
          </a:r>
          <a:r>
            <a:rPr lang="ko-KR" altLang="ko-KR" sz="1400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광주</a:t>
          </a:r>
          <a:r>
            <a:rPr lang="en-US" altLang="ko-KR" sz="1400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/</a:t>
          </a:r>
          <a:r>
            <a:rPr lang="ko-KR" altLang="ko-KR" sz="1400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대전의 </a:t>
          </a:r>
          <a:r>
            <a:rPr lang="en-US" altLang="ko-KR" sz="1400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1,2,3,4,5</a:t>
          </a:r>
          <a:r>
            <a:rPr lang="ko-KR" altLang="ko-KR" sz="1400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월 합계</a:t>
          </a:r>
          <a:r>
            <a:rPr lang="en-US" altLang="ko-KR" sz="1400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(</a:t>
          </a:r>
          <a:r>
            <a:rPr lang="ko-KR" altLang="en-US" sz="1400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노란색</a:t>
          </a:r>
          <a:r>
            <a:rPr lang="en-US" altLang="ko-KR" sz="1400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)</a:t>
          </a:r>
          <a:r>
            <a:rPr lang="ko-KR" altLang="ko-KR" sz="1400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만을 </a:t>
          </a:r>
          <a:r>
            <a:rPr lang="ko-KR" altLang="ko-KR" sz="1800">
              <a:solidFill>
                <a:srgbClr val="FF0000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원형 그래프로 </a:t>
          </a:r>
          <a:r>
            <a:rPr lang="ko-KR" altLang="ko-KR" sz="1400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표시하라</a:t>
          </a:r>
          <a:endParaRPr lang="en-US" altLang="ko-KR" sz="1400">
            <a:solidFill>
              <a:schemeClr val="dk1"/>
            </a:solidFill>
            <a:effectLst/>
            <a:latin typeface="휴먼엑스포" panose="02030504000101010101" pitchFamily="18" charset="-127"/>
            <a:ea typeface="휴먼엑스포" panose="02030504000101010101" pitchFamily="18" charset="-127"/>
            <a:cs typeface="+mn-cs"/>
          </a:endParaRPr>
        </a:p>
        <a:p>
          <a:endParaRPr lang="ko-KR" altLang="ko-KR" sz="1800">
            <a:effectLst/>
            <a:latin typeface="휴먼엑스포" panose="02030504000101010101" pitchFamily="18" charset="-127"/>
            <a:ea typeface="휴먼엑스포" panose="02030504000101010101" pitchFamily="18" charset="-127"/>
          </a:endParaRPr>
        </a:p>
        <a:p>
          <a:r>
            <a:rPr lang="en-US" altLang="ko-KR" sz="1400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  1) </a:t>
          </a:r>
          <a:r>
            <a:rPr lang="ko-KR" altLang="ko-KR" sz="1400" baseline="0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 </a:t>
          </a:r>
          <a:r>
            <a:rPr lang="en-US" altLang="ko-KR" sz="1400" baseline="0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C5 ~ G5 </a:t>
          </a:r>
          <a:r>
            <a:rPr lang="ko-KR" altLang="ko-KR" sz="1400" baseline="0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선택한 후 </a:t>
          </a:r>
          <a:r>
            <a:rPr lang="en-US" altLang="ko-KR" sz="1400" baseline="0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ctrl </a:t>
          </a:r>
          <a:r>
            <a:rPr lang="ko-KR" altLang="ko-KR" sz="1400" baseline="0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키 누른 체로 </a:t>
          </a:r>
          <a:r>
            <a:rPr lang="en-US" altLang="ko-KR" sz="1400" baseline="0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C11 ~ G11 </a:t>
          </a:r>
          <a:r>
            <a:rPr lang="ko-KR" altLang="ko-KR" sz="1400" baseline="0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선택</a:t>
          </a:r>
          <a:endParaRPr lang="ko-KR" altLang="ko-KR" sz="1800">
            <a:effectLst/>
            <a:latin typeface="휴먼엑스포" panose="02030504000101010101" pitchFamily="18" charset="-127"/>
            <a:ea typeface="휴먼엑스포" panose="02030504000101010101" pitchFamily="18" charset="-127"/>
          </a:endParaRPr>
        </a:p>
        <a:p>
          <a:r>
            <a:rPr lang="en-US" altLang="ko-KR" sz="1400" baseline="0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  2)  </a:t>
          </a:r>
          <a:r>
            <a:rPr lang="ko-KR" altLang="ko-KR" sz="1400" baseline="0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메뉴 삽입</a:t>
          </a:r>
          <a:r>
            <a:rPr lang="en-US" altLang="ko-KR" sz="1400" baseline="0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-&gt; </a:t>
          </a:r>
          <a:r>
            <a:rPr lang="ko-KR" altLang="ko-KR" sz="1400" baseline="0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차트 </a:t>
          </a:r>
          <a:r>
            <a:rPr lang="en-US" altLang="ko-KR" sz="1400" baseline="0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-&gt; </a:t>
          </a:r>
          <a:r>
            <a:rPr lang="ko-KR" altLang="ko-KR" sz="1400" baseline="0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원형 </a:t>
          </a:r>
          <a:r>
            <a:rPr lang="en-US" altLang="ko-KR" sz="1400" baseline="0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-&gt; </a:t>
          </a:r>
          <a:r>
            <a:rPr lang="ko-KR" altLang="ko-KR" sz="1400" baseline="0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첫번째인   </a:t>
          </a:r>
          <a:r>
            <a:rPr lang="en-US" altLang="ko-KR" sz="1400" baseline="0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'</a:t>
          </a:r>
          <a:r>
            <a:rPr lang="ko-KR" altLang="ko-KR" sz="1400" baseline="0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원형</a:t>
          </a:r>
          <a:r>
            <a:rPr lang="en-US" altLang="ko-KR" sz="1400" baseline="0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'</a:t>
          </a:r>
          <a:r>
            <a:rPr lang="ko-KR" altLang="ko-KR" sz="1400" baseline="0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 선택</a:t>
          </a:r>
          <a:endParaRPr lang="ko-KR" altLang="ko-KR" sz="1800">
            <a:effectLst/>
            <a:latin typeface="휴먼엑스포" panose="02030504000101010101" pitchFamily="18" charset="-127"/>
            <a:ea typeface="휴먼엑스포" panose="02030504000101010101" pitchFamily="18" charset="-127"/>
          </a:endParaRPr>
        </a:p>
        <a:p>
          <a:r>
            <a:rPr lang="en-US" altLang="ko-KR" sz="1400" baseline="0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  3)  </a:t>
          </a:r>
          <a:r>
            <a:rPr lang="ko-KR" altLang="ko-KR" sz="1400" baseline="0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차트제목 </a:t>
          </a:r>
          <a:r>
            <a:rPr lang="en-US" altLang="ko-KR" sz="1400" baseline="0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, </a:t>
          </a:r>
          <a:r>
            <a:rPr lang="ko-KR" altLang="ko-KR" sz="1400" baseline="0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제목</a:t>
          </a:r>
          <a:r>
            <a:rPr lang="en-US" altLang="ko-KR" sz="1400" baseline="0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, </a:t>
          </a:r>
          <a:r>
            <a:rPr lang="ko-KR" altLang="ko-KR" sz="1400" baseline="0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축제목</a:t>
          </a:r>
          <a:r>
            <a:rPr lang="en-US" altLang="ko-KR" sz="1400" baseline="0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, </a:t>
          </a:r>
          <a:r>
            <a:rPr lang="ko-KR" altLang="ko-KR" sz="1400" baseline="0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범례 </a:t>
          </a:r>
          <a:r>
            <a:rPr lang="en-US" altLang="ko-KR" sz="1400" baseline="0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, </a:t>
          </a:r>
          <a:r>
            <a:rPr lang="ko-KR" altLang="ko-KR" sz="1400" baseline="0">
              <a:solidFill>
                <a:schemeClr val="dk1"/>
              </a:solidFill>
              <a:effectLst/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rPr>
            <a:t>데이터 레이블 등 수정 </a:t>
          </a:r>
          <a:endParaRPr lang="ko-KR" altLang="ko-KR" sz="1800">
            <a:effectLst/>
            <a:latin typeface="휴먼엑스포" panose="02030504000101010101" pitchFamily="18" charset="-127"/>
            <a:ea typeface="휴먼엑스포" panose="02030504000101010101" pitchFamily="18" charset="-127"/>
          </a:endParaRPr>
        </a:p>
      </xdr:txBody>
    </xdr:sp>
    <xdr:clientData/>
  </xdr:twoCellAnchor>
  <xdr:twoCellAnchor editAs="oneCell">
    <xdr:from>
      <xdr:col>10</xdr:col>
      <xdr:colOff>390525</xdr:colOff>
      <xdr:row>12</xdr:row>
      <xdr:rowOff>9525</xdr:rowOff>
    </xdr:from>
    <xdr:to>
      <xdr:col>20</xdr:col>
      <xdr:colOff>202127</xdr:colOff>
      <xdr:row>37</xdr:row>
      <xdr:rowOff>64003</xdr:rowOff>
    </xdr:to>
    <xdr:pic>
      <xdr:nvPicPr>
        <xdr:cNvPr id="3" name="그림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53300" y="2352675"/>
          <a:ext cx="6669602" cy="4340728"/>
        </a:xfrm>
        <a:prstGeom prst="rect">
          <a:avLst/>
        </a:prstGeom>
      </xdr:spPr>
    </xdr:pic>
    <xdr:clientData/>
  </xdr:twoCellAnchor>
  <xdr:twoCellAnchor>
    <xdr:from>
      <xdr:col>19</xdr:col>
      <xdr:colOff>647700</xdr:colOff>
      <xdr:row>9</xdr:row>
      <xdr:rowOff>0</xdr:rowOff>
    </xdr:from>
    <xdr:to>
      <xdr:col>20</xdr:col>
      <xdr:colOff>638175</xdr:colOff>
      <xdr:row>11</xdr:row>
      <xdr:rowOff>104775</xdr:rowOff>
    </xdr:to>
    <xdr:sp macro="" textlink="">
      <xdr:nvSpPr>
        <xdr:cNvPr id="4" name="TextBox 3"/>
        <xdr:cNvSpPr txBox="1"/>
      </xdr:nvSpPr>
      <xdr:spPr>
        <a:xfrm>
          <a:off x="13782675" y="1790700"/>
          <a:ext cx="676275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ko-KR" altLang="en-US" sz="1800" b="1"/>
            <a:t>답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409576</xdr:colOff>
      <xdr:row>4</xdr:row>
      <xdr:rowOff>133349</xdr:rowOff>
    </xdr:from>
    <xdr:to>
      <xdr:col>26</xdr:col>
      <xdr:colOff>571500</xdr:colOff>
      <xdr:row>15</xdr:row>
      <xdr:rowOff>66675</xdr:rowOff>
    </xdr:to>
    <xdr:sp macro="" textlink="">
      <xdr:nvSpPr>
        <xdr:cNvPr id="2" name="TextBox 1"/>
        <xdr:cNvSpPr txBox="1"/>
      </xdr:nvSpPr>
      <xdr:spPr>
        <a:xfrm>
          <a:off x="12611101" y="1038224"/>
          <a:ext cx="4276724" cy="26193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altLang="ko-KR" sz="1100" b="1"/>
            <a:t>-</a:t>
          </a:r>
          <a:r>
            <a:rPr lang="ko-KR" altLang="en-US" sz="1100" b="1"/>
            <a:t>작성요령</a:t>
          </a:r>
          <a:r>
            <a:rPr lang="en-US" altLang="ko-KR" sz="1100" b="1"/>
            <a:t>-</a:t>
          </a:r>
        </a:p>
        <a:p>
          <a:endParaRPr lang="en-US" altLang="ko-KR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ko-KR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분반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성별 평균을 막대 그래프로 그리기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답 그래프 참고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=&gt;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그래프 제목 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분반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성별 평균 비교</a:t>
          </a:r>
          <a:endParaRPr lang="en-US" altLang="ko-KR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=&gt;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그린 다음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답그레프의 답옆으로 옮기시오</a:t>
          </a:r>
          <a:endParaRPr lang="en-US" altLang="ko-KR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학점별 인원수를 원 그래프로 그리기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답 그래프 참고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=&gt;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그래프 제목 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ko-KR" alt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학점 분포 현황</a:t>
          </a:r>
          <a:endParaRPr lang="ko-KR" altLang="ko-KR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=&gt; </a:t>
          </a:r>
          <a:r>
            <a:rPr lang="ko-KR" altLang="ko-K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그린 다음</a:t>
          </a:r>
          <a:r>
            <a:rPr lang="en-US" altLang="ko-K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ko-K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답그레프의 답옆으로 옮기시오</a:t>
          </a:r>
          <a:endParaRPr lang="ko-KR" altLang="ko-KR">
            <a:effectLst/>
          </a:endParaRPr>
        </a:p>
        <a:p>
          <a:endParaRPr lang="en-US" altLang="ko-KR" sz="1100" b="0" baseline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190500</xdr:rowOff>
    </xdr:from>
    <xdr:to>
      <xdr:col>8</xdr:col>
      <xdr:colOff>371151</xdr:colOff>
      <xdr:row>15</xdr:row>
      <xdr:rowOff>207520</xdr:rowOff>
    </xdr:to>
    <xdr:pic>
      <xdr:nvPicPr>
        <xdr:cNvPr id="4" name="그림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5" y="400050"/>
          <a:ext cx="5047926" cy="295072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9</xdr:col>
      <xdr:colOff>61441</xdr:colOff>
      <xdr:row>34</xdr:row>
      <xdr:rowOff>207573</xdr:rowOff>
    </xdr:to>
    <xdr:pic>
      <xdr:nvPicPr>
        <xdr:cNvPr id="5" name="그림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5800" y="3771900"/>
          <a:ext cx="5547841" cy="35603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22"/>
  <sheetViews>
    <sheetView workbookViewId="0">
      <selection activeCell="K26" sqref="K26"/>
    </sheetView>
  </sheetViews>
  <sheetFormatPr defaultRowHeight="16.5"/>
  <cols>
    <col min="1" max="1" width="5.375" style="27" customWidth="1"/>
    <col min="2" max="11" width="8.25" style="52" customWidth="1"/>
    <col min="12" max="16384" width="9" style="27"/>
  </cols>
  <sheetData>
    <row r="3" spans="2:21">
      <c r="B3" s="28">
        <v>74</v>
      </c>
      <c r="C3" s="28">
        <v>67</v>
      </c>
      <c r="D3" s="28">
        <v>75</v>
      </c>
      <c r="E3" s="28">
        <v>49</v>
      </c>
      <c r="F3" s="28">
        <v>47</v>
      </c>
      <c r="G3" s="28">
        <v>61</v>
      </c>
      <c r="H3" s="28">
        <v>70</v>
      </c>
      <c r="I3" s="28">
        <v>54</v>
      </c>
      <c r="J3" s="28">
        <v>99</v>
      </c>
      <c r="K3" s="28">
        <v>46</v>
      </c>
    </row>
    <row r="4" spans="2:21" ht="17.25" thickBot="1">
      <c r="B4" s="28">
        <v>78</v>
      </c>
      <c r="C4" s="28">
        <v>72</v>
      </c>
      <c r="D4" s="28">
        <v>55</v>
      </c>
      <c r="E4" s="28">
        <v>60</v>
      </c>
      <c r="F4" s="28">
        <v>44</v>
      </c>
      <c r="G4" s="28">
        <v>56</v>
      </c>
      <c r="H4" s="28">
        <v>65</v>
      </c>
      <c r="I4" s="28">
        <v>72</v>
      </c>
      <c r="J4" s="28">
        <v>82</v>
      </c>
      <c r="K4" s="28">
        <v>67</v>
      </c>
      <c r="P4" s="54" t="s">
        <v>70</v>
      </c>
      <c r="Q4" s="54"/>
      <c r="R4" s="54"/>
      <c r="S4" s="11"/>
      <c r="T4" s="55" t="s">
        <v>71</v>
      </c>
      <c r="U4" s="55"/>
    </row>
    <row r="5" spans="2:21" ht="17.25" thickTop="1">
      <c r="B5" s="28">
        <v>45</v>
      </c>
      <c r="C5" s="28">
        <v>74</v>
      </c>
      <c r="D5" s="28">
        <v>55</v>
      </c>
      <c r="E5" s="28">
        <v>58</v>
      </c>
      <c r="F5" s="28">
        <v>86</v>
      </c>
      <c r="G5" s="28">
        <v>47</v>
      </c>
      <c r="H5" s="28">
        <v>40</v>
      </c>
      <c r="I5" s="28">
        <v>68</v>
      </c>
      <c r="J5" s="28">
        <v>58</v>
      </c>
      <c r="K5" s="28">
        <v>81</v>
      </c>
      <c r="P5" s="12"/>
      <c r="Q5" s="13"/>
      <c r="R5" s="13"/>
      <c r="S5" s="14"/>
      <c r="T5" s="8"/>
      <c r="U5" s="8"/>
    </row>
    <row r="6" spans="2:21">
      <c r="B6" s="28">
        <v>64</v>
      </c>
      <c r="C6" s="28">
        <v>51</v>
      </c>
      <c r="D6" s="28">
        <v>55</v>
      </c>
      <c r="E6" s="28">
        <v>43</v>
      </c>
      <c r="F6" s="28">
        <v>57</v>
      </c>
      <c r="G6" s="28">
        <v>38</v>
      </c>
      <c r="H6" s="28">
        <v>61</v>
      </c>
      <c r="I6" s="28">
        <v>69</v>
      </c>
      <c r="J6" s="28">
        <v>47</v>
      </c>
      <c r="K6" s="28">
        <v>69</v>
      </c>
      <c r="P6" s="5" t="s">
        <v>11</v>
      </c>
      <c r="Q6" s="18" t="s">
        <v>67</v>
      </c>
      <c r="R6" s="5" t="s">
        <v>68</v>
      </c>
      <c r="S6" s="14"/>
      <c r="T6" s="19" t="s">
        <v>1</v>
      </c>
      <c r="U6" s="19" t="s">
        <v>69</v>
      </c>
    </row>
    <row r="7" spans="2:21">
      <c r="B7" s="28">
        <v>66</v>
      </c>
      <c r="C7" s="28">
        <v>68</v>
      </c>
      <c r="D7" s="28">
        <v>69</v>
      </c>
      <c r="E7" s="28">
        <v>73</v>
      </c>
      <c r="F7" s="28">
        <v>45</v>
      </c>
      <c r="G7" s="28">
        <v>41</v>
      </c>
      <c r="H7" s="28">
        <v>46</v>
      </c>
      <c r="I7" s="28">
        <v>59</v>
      </c>
      <c r="J7" s="28">
        <v>48</v>
      </c>
      <c r="K7" s="28">
        <v>73</v>
      </c>
      <c r="P7" s="21">
        <v>1</v>
      </c>
      <c r="Q7" s="22">
        <v>78.5</v>
      </c>
      <c r="R7" s="22">
        <v>80.75</v>
      </c>
      <c r="S7" s="14"/>
      <c r="T7" s="19" t="s">
        <v>86</v>
      </c>
      <c r="U7" s="18">
        <v>6</v>
      </c>
    </row>
    <row r="8" spans="2:21">
      <c r="B8" s="28">
        <v>69</v>
      </c>
      <c r="C8" s="28">
        <v>37</v>
      </c>
      <c r="D8" s="28">
        <v>58</v>
      </c>
      <c r="E8" s="28">
        <v>52</v>
      </c>
      <c r="F8" s="28">
        <v>74</v>
      </c>
      <c r="G8" s="28">
        <v>86</v>
      </c>
      <c r="H8" s="28">
        <v>37</v>
      </c>
      <c r="I8" s="28">
        <v>45</v>
      </c>
      <c r="J8" s="28">
        <v>75</v>
      </c>
      <c r="K8" s="28">
        <v>92</v>
      </c>
      <c r="P8" s="21">
        <v>2</v>
      </c>
      <c r="Q8" s="22">
        <v>80</v>
      </c>
      <c r="R8" s="22">
        <v>93.333333333333329</v>
      </c>
      <c r="S8" s="14"/>
      <c r="T8" s="19" t="s">
        <v>87</v>
      </c>
      <c r="U8" s="18">
        <v>5</v>
      </c>
    </row>
    <row r="9" spans="2:21">
      <c r="B9" s="28">
        <v>76</v>
      </c>
      <c r="C9" s="28">
        <v>70</v>
      </c>
      <c r="D9" s="28">
        <v>56</v>
      </c>
      <c r="E9" s="28">
        <v>68</v>
      </c>
      <c r="F9" s="28">
        <v>74</v>
      </c>
      <c r="G9" s="28">
        <v>71</v>
      </c>
      <c r="H9" s="28">
        <v>76</v>
      </c>
      <c r="I9" s="28">
        <v>84</v>
      </c>
      <c r="J9" s="28">
        <v>46</v>
      </c>
      <c r="K9" s="28">
        <v>55</v>
      </c>
      <c r="P9" s="21">
        <v>3</v>
      </c>
      <c r="Q9" s="22">
        <v>76</v>
      </c>
      <c r="R9" s="22">
        <v>91</v>
      </c>
      <c r="S9" s="14"/>
      <c r="T9" s="19" t="s">
        <v>88</v>
      </c>
      <c r="U9" s="18">
        <v>4</v>
      </c>
    </row>
    <row r="10" spans="2:21">
      <c r="B10" s="28">
        <v>87</v>
      </c>
      <c r="C10" s="28">
        <v>58</v>
      </c>
      <c r="D10" s="28">
        <v>48</v>
      </c>
      <c r="E10" s="28">
        <v>54</v>
      </c>
      <c r="F10" s="28">
        <v>57</v>
      </c>
      <c r="G10" s="28">
        <v>75</v>
      </c>
      <c r="H10" s="28">
        <v>66</v>
      </c>
      <c r="I10" s="28">
        <v>68</v>
      </c>
      <c r="J10" s="28">
        <v>42</v>
      </c>
      <c r="K10" s="28">
        <v>65</v>
      </c>
      <c r="P10" s="20"/>
      <c r="Q10" s="20"/>
      <c r="R10" s="20"/>
      <c r="S10" s="14"/>
      <c r="T10" s="19" t="s">
        <v>89</v>
      </c>
      <c r="U10" s="18">
        <v>0</v>
      </c>
    </row>
    <row r="11" spans="2:21">
      <c r="B11" s="28">
        <v>64</v>
      </c>
      <c r="C11" s="28">
        <v>64</v>
      </c>
      <c r="D11" s="28">
        <v>68</v>
      </c>
      <c r="E11" s="28">
        <v>44</v>
      </c>
      <c r="F11" s="28">
        <v>58</v>
      </c>
      <c r="G11" s="28">
        <v>82</v>
      </c>
      <c r="H11" s="28">
        <v>56</v>
      </c>
      <c r="I11" s="28">
        <v>79</v>
      </c>
      <c r="J11" s="28">
        <v>32</v>
      </c>
      <c r="K11" s="28">
        <v>82</v>
      </c>
      <c r="P11" s="8"/>
      <c r="Q11" s="8"/>
      <c r="R11" s="20"/>
      <c r="S11" s="14"/>
      <c r="T11" s="19" t="s">
        <v>90</v>
      </c>
      <c r="U11" s="18">
        <v>2</v>
      </c>
    </row>
    <row r="12" spans="2:21">
      <c r="B12" s="28">
        <v>73</v>
      </c>
      <c r="C12" s="28">
        <v>58</v>
      </c>
      <c r="D12" s="28">
        <v>58</v>
      </c>
      <c r="E12" s="28">
        <v>47</v>
      </c>
      <c r="F12" s="28">
        <v>49</v>
      </c>
      <c r="G12" s="28">
        <v>63</v>
      </c>
      <c r="H12" s="28">
        <v>49</v>
      </c>
      <c r="I12" s="28">
        <v>54</v>
      </c>
      <c r="J12" s="28">
        <v>65</v>
      </c>
      <c r="K12" s="28">
        <v>84</v>
      </c>
      <c r="P12" s="8"/>
      <c r="Q12" s="8"/>
      <c r="R12" s="20"/>
      <c r="S12" s="14"/>
      <c r="T12" s="19" t="s">
        <v>91</v>
      </c>
      <c r="U12" s="18">
        <v>3</v>
      </c>
    </row>
    <row r="13" spans="2:21">
      <c r="B13" s="28">
        <v>74</v>
      </c>
      <c r="C13" s="28">
        <v>67</v>
      </c>
      <c r="D13" s="28">
        <v>75</v>
      </c>
      <c r="E13" s="28">
        <v>49</v>
      </c>
      <c r="F13" s="28">
        <v>47</v>
      </c>
      <c r="G13" s="28">
        <v>61</v>
      </c>
      <c r="H13" s="28">
        <v>70</v>
      </c>
      <c r="I13" s="28">
        <v>54</v>
      </c>
      <c r="J13" s="28">
        <v>99</v>
      </c>
      <c r="K13" s="28">
        <v>46</v>
      </c>
      <c r="P13" s="1"/>
      <c r="Q13" s="1"/>
      <c r="R13" s="16"/>
      <c r="S13" s="14"/>
      <c r="T13" s="17" t="s">
        <v>92</v>
      </c>
      <c r="U13" s="53">
        <v>1</v>
      </c>
    </row>
    <row r="14" spans="2:21">
      <c r="B14" s="28">
        <v>78</v>
      </c>
      <c r="C14" s="28">
        <v>72</v>
      </c>
      <c r="D14" s="28">
        <v>55</v>
      </c>
      <c r="E14" s="28">
        <v>60</v>
      </c>
      <c r="F14" s="28">
        <v>44</v>
      </c>
      <c r="G14" s="28">
        <v>56</v>
      </c>
      <c r="H14" s="28">
        <v>65</v>
      </c>
      <c r="I14" s="28">
        <v>72</v>
      </c>
      <c r="J14" s="28">
        <v>82</v>
      </c>
      <c r="K14" s="28">
        <v>67</v>
      </c>
      <c r="P14" s="1"/>
      <c r="Q14" s="1"/>
      <c r="R14" s="16"/>
      <c r="S14" s="14"/>
      <c r="T14" s="17" t="s">
        <v>93</v>
      </c>
      <c r="U14" s="53">
        <v>1</v>
      </c>
    </row>
    <row r="15" spans="2:21">
      <c r="B15" s="28">
        <v>45</v>
      </c>
      <c r="C15" s="28">
        <v>74</v>
      </c>
      <c r="D15" s="28">
        <v>55</v>
      </c>
      <c r="E15" s="28">
        <v>58</v>
      </c>
      <c r="F15" s="28">
        <v>86</v>
      </c>
      <c r="G15" s="28">
        <v>47</v>
      </c>
      <c r="H15" s="28">
        <v>40</v>
      </c>
      <c r="I15" s="28">
        <v>68</v>
      </c>
      <c r="J15" s="28">
        <v>58</v>
      </c>
      <c r="K15" s="28">
        <v>81</v>
      </c>
      <c r="P15" s="1"/>
      <c r="Q15" s="1"/>
      <c r="R15" s="16"/>
      <c r="S15" s="14"/>
      <c r="T15" s="17" t="s">
        <v>94</v>
      </c>
      <c r="U15" s="53">
        <v>2</v>
      </c>
    </row>
    <row r="16" spans="2:21">
      <c r="B16" s="28">
        <v>64</v>
      </c>
      <c r="C16" s="28">
        <v>51</v>
      </c>
      <c r="D16" s="28">
        <v>55</v>
      </c>
      <c r="E16" s="28">
        <v>43</v>
      </c>
      <c r="F16" s="28">
        <v>57</v>
      </c>
      <c r="G16" s="28">
        <v>38</v>
      </c>
      <c r="H16" s="28">
        <v>61</v>
      </c>
      <c r="I16" s="28">
        <v>69</v>
      </c>
      <c r="J16" s="28">
        <v>47</v>
      </c>
      <c r="K16" s="28">
        <v>69</v>
      </c>
    </row>
    <row r="17" spans="2:11">
      <c r="B17" s="28">
        <v>66</v>
      </c>
      <c r="C17" s="28">
        <v>68</v>
      </c>
      <c r="D17" s="28">
        <v>69</v>
      </c>
      <c r="E17" s="28">
        <v>73</v>
      </c>
      <c r="F17" s="28">
        <v>45</v>
      </c>
      <c r="G17" s="28">
        <v>41</v>
      </c>
      <c r="H17" s="28">
        <v>46</v>
      </c>
      <c r="I17" s="28">
        <v>59</v>
      </c>
      <c r="J17" s="28">
        <v>48</v>
      </c>
      <c r="K17" s="28">
        <v>73</v>
      </c>
    </row>
    <row r="18" spans="2:11">
      <c r="B18" s="28">
        <v>69</v>
      </c>
      <c r="C18" s="28">
        <v>37</v>
      </c>
      <c r="D18" s="28">
        <v>58</v>
      </c>
      <c r="E18" s="28">
        <v>52</v>
      </c>
      <c r="F18" s="28">
        <v>74</v>
      </c>
      <c r="G18" s="28">
        <v>86</v>
      </c>
      <c r="H18" s="28">
        <v>37</v>
      </c>
      <c r="I18" s="28">
        <v>45</v>
      </c>
      <c r="J18" s="28">
        <v>75</v>
      </c>
      <c r="K18" s="28">
        <v>92</v>
      </c>
    </row>
    <row r="19" spans="2:11">
      <c r="B19" s="28">
        <v>76</v>
      </c>
      <c r="C19" s="28">
        <v>70</v>
      </c>
      <c r="D19" s="28">
        <v>56</v>
      </c>
      <c r="E19" s="28">
        <v>68</v>
      </c>
      <c r="F19" s="28">
        <v>74</v>
      </c>
      <c r="G19" s="28">
        <v>71</v>
      </c>
      <c r="H19" s="28">
        <v>76</v>
      </c>
      <c r="I19" s="28">
        <v>84</v>
      </c>
      <c r="J19" s="28">
        <v>46</v>
      </c>
      <c r="K19" s="28">
        <v>55</v>
      </c>
    </row>
    <row r="20" spans="2:11">
      <c r="B20" s="28">
        <v>87</v>
      </c>
      <c r="C20" s="28">
        <v>58</v>
      </c>
      <c r="D20" s="28">
        <v>48</v>
      </c>
      <c r="E20" s="28">
        <v>54</v>
      </c>
      <c r="F20" s="28">
        <v>57</v>
      </c>
      <c r="G20" s="28">
        <v>75</v>
      </c>
      <c r="H20" s="28">
        <v>66</v>
      </c>
      <c r="I20" s="28">
        <v>68</v>
      </c>
      <c r="J20" s="28">
        <v>42</v>
      </c>
      <c r="K20" s="28">
        <v>65</v>
      </c>
    </row>
    <row r="21" spans="2:11">
      <c r="B21" s="28">
        <v>64</v>
      </c>
      <c r="C21" s="28">
        <v>64</v>
      </c>
      <c r="D21" s="28">
        <v>68</v>
      </c>
      <c r="E21" s="28">
        <v>44</v>
      </c>
      <c r="F21" s="28">
        <v>58</v>
      </c>
      <c r="G21" s="28">
        <v>82</v>
      </c>
      <c r="H21" s="28">
        <v>56</v>
      </c>
      <c r="I21" s="28">
        <v>79</v>
      </c>
      <c r="J21" s="28">
        <v>32</v>
      </c>
      <c r="K21" s="28">
        <v>82</v>
      </c>
    </row>
    <row r="22" spans="2:11">
      <c r="B22" s="28">
        <v>73</v>
      </c>
      <c r="C22" s="28">
        <v>58</v>
      </c>
      <c r="D22" s="28">
        <v>58</v>
      </c>
      <c r="E22" s="28">
        <v>47</v>
      </c>
      <c r="F22" s="28">
        <v>49</v>
      </c>
      <c r="G22" s="28">
        <v>63</v>
      </c>
      <c r="H22" s="28">
        <v>49</v>
      </c>
      <c r="I22" s="28">
        <v>54</v>
      </c>
      <c r="J22" s="28">
        <v>65</v>
      </c>
      <c r="K22" s="28">
        <v>84</v>
      </c>
    </row>
  </sheetData>
  <mergeCells count="2">
    <mergeCell ref="P4:R4"/>
    <mergeCell ref="T4:U4"/>
  </mergeCells>
  <phoneticPr fontId="3" type="noConversion"/>
  <pageMargins left="0.7" right="0.7" top="0.75" bottom="0.75" header="0.3" footer="0.3"/>
  <pageSetup paperSize="0" orientation="portrait" horizontalDpi="0" verticalDpi="0" copies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14"/>
  <sheetViews>
    <sheetView workbookViewId="0">
      <selection activeCell="X25" sqref="X25"/>
    </sheetView>
  </sheetViews>
  <sheetFormatPr defaultRowHeight="16.5"/>
  <cols>
    <col min="1" max="1" width="3.875" style="27" customWidth="1"/>
    <col min="2" max="2" width="2.375" style="27" customWidth="1"/>
    <col min="3" max="5" width="9" style="27"/>
    <col min="6" max="6" width="5.875" style="27" customWidth="1"/>
    <col min="7" max="16384" width="9" style="27"/>
  </cols>
  <sheetData>
    <row r="3" spans="3:8" ht="17.25" thickBot="1">
      <c r="C3" s="54" t="s">
        <v>70</v>
      </c>
      <c r="D3" s="54"/>
      <c r="E3" s="54"/>
      <c r="F3" s="11"/>
      <c r="G3" s="55" t="s">
        <v>71</v>
      </c>
      <c r="H3" s="55"/>
    </row>
    <row r="4" spans="3:8" ht="17.25" thickTop="1">
      <c r="C4" s="12"/>
      <c r="D4" s="13"/>
      <c r="E4" s="13"/>
      <c r="F4" s="14"/>
      <c r="G4" s="8"/>
      <c r="H4" s="8"/>
    </row>
    <row r="5" spans="3:8">
      <c r="C5" s="5" t="s">
        <v>11</v>
      </c>
      <c r="D5" s="18" t="s">
        <v>67</v>
      </c>
      <c r="E5" s="5" t="s">
        <v>68</v>
      </c>
      <c r="F5" s="14"/>
      <c r="G5" s="19" t="s">
        <v>1</v>
      </c>
      <c r="H5" s="19" t="s">
        <v>69</v>
      </c>
    </row>
    <row r="6" spans="3:8">
      <c r="C6" s="21">
        <v>1</v>
      </c>
      <c r="D6" s="22">
        <v>78.5</v>
      </c>
      <c r="E6" s="22">
        <v>80.75</v>
      </c>
      <c r="F6" s="14"/>
      <c r="G6" s="19" t="s">
        <v>86</v>
      </c>
      <c r="H6" s="18">
        <v>6</v>
      </c>
    </row>
    <row r="7" spans="3:8">
      <c r="C7" s="21">
        <v>2</v>
      </c>
      <c r="D7" s="22">
        <v>80</v>
      </c>
      <c r="E7" s="22">
        <v>93.333333333333329</v>
      </c>
      <c r="F7" s="14"/>
      <c r="G7" s="19" t="s">
        <v>87</v>
      </c>
      <c r="H7" s="18">
        <v>5</v>
      </c>
    </row>
    <row r="8" spans="3:8">
      <c r="C8" s="21">
        <v>3</v>
      </c>
      <c r="D8" s="22">
        <v>76</v>
      </c>
      <c r="E8" s="22">
        <v>91</v>
      </c>
      <c r="F8" s="14"/>
      <c r="G8" s="19" t="s">
        <v>88</v>
      </c>
      <c r="H8" s="18">
        <v>4</v>
      </c>
    </row>
    <row r="9" spans="3:8">
      <c r="C9" s="20"/>
      <c r="D9" s="20"/>
      <c r="E9" s="20"/>
      <c r="F9" s="14"/>
      <c r="G9" s="19" t="s">
        <v>89</v>
      </c>
      <c r="H9" s="18">
        <v>0</v>
      </c>
    </row>
    <row r="10" spans="3:8">
      <c r="C10" s="8"/>
      <c r="D10" s="8"/>
      <c r="E10" s="20"/>
      <c r="F10" s="14"/>
      <c r="G10" s="19" t="s">
        <v>90</v>
      </c>
      <c r="H10" s="18">
        <v>2</v>
      </c>
    </row>
    <row r="11" spans="3:8">
      <c r="C11" s="8"/>
      <c r="D11" s="8"/>
      <c r="E11" s="20"/>
      <c r="F11" s="14"/>
      <c r="G11" s="19" t="s">
        <v>91</v>
      </c>
      <c r="H11" s="18">
        <v>3</v>
      </c>
    </row>
    <row r="12" spans="3:8">
      <c r="C12" s="1"/>
      <c r="D12" s="1"/>
      <c r="E12" s="16"/>
      <c r="F12" s="14"/>
      <c r="G12" s="17" t="s">
        <v>92</v>
      </c>
      <c r="H12" s="53">
        <v>1</v>
      </c>
    </row>
    <row r="13" spans="3:8">
      <c r="C13" s="1"/>
      <c r="D13" s="1"/>
      <c r="E13" s="16"/>
      <c r="F13" s="14"/>
      <c r="G13" s="17" t="s">
        <v>93</v>
      </c>
      <c r="H13" s="53">
        <v>1</v>
      </c>
    </row>
    <row r="14" spans="3:8">
      <c r="C14" s="1"/>
      <c r="D14" s="1"/>
      <c r="E14" s="16"/>
      <c r="F14" s="14"/>
      <c r="G14" s="17" t="s">
        <v>94</v>
      </c>
      <c r="H14" s="53">
        <v>2</v>
      </c>
    </row>
  </sheetData>
  <mergeCells count="2">
    <mergeCell ref="C3:E3"/>
    <mergeCell ref="G3:H3"/>
  </mergeCells>
  <phoneticPr fontId="3" type="noConversion"/>
  <pageMargins left="0.7" right="0.7" top="0.75" bottom="0.75" header="0.3" footer="0.3"/>
  <pageSetup paperSize="0" orientation="portrait" horizontalDpi="0" verticalDpi="0" copies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F11"/>
  <sheetViews>
    <sheetView workbookViewId="0">
      <selection activeCell="S2" sqref="S2:S5"/>
    </sheetView>
  </sheetViews>
  <sheetFormatPr defaultRowHeight="16.5"/>
  <cols>
    <col min="1" max="16384" width="9" style="27"/>
  </cols>
  <sheetData>
    <row r="2" spans="2:6">
      <c r="B2" s="56" t="s">
        <v>101</v>
      </c>
      <c r="C2" s="56"/>
      <c r="D2" s="56"/>
      <c r="E2" s="56"/>
      <c r="F2" s="56"/>
    </row>
    <row r="4" spans="2:6">
      <c r="B4" s="34" t="s">
        <v>95</v>
      </c>
      <c r="C4" s="34" t="s">
        <v>98</v>
      </c>
      <c r="D4" s="34" t="s">
        <v>99</v>
      </c>
      <c r="E4" s="34" t="s">
        <v>100</v>
      </c>
      <c r="F4" s="29" t="s">
        <v>103</v>
      </c>
    </row>
    <row r="5" spans="2:6">
      <c r="B5" s="34" t="s">
        <v>96</v>
      </c>
      <c r="C5" s="35">
        <v>20</v>
      </c>
      <c r="D5" s="35">
        <v>18</v>
      </c>
      <c r="E5" s="35">
        <v>21</v>
      </c>
      <c r="F5" s="33">
        <f>SUM(C5:E5)</f>
        <v>59</v>
      </c>
    </row>
    <row r="6" spans="2:6">
      <c r="B6" s="34" t="s">
        <v>102</v>
      </c>
      <c r="C6" s="35">
        <v>10</v>
      </c>
      <c r="D6" s="35">
        <v>12</v>
      </c>
      <c r="E6" s="35">
        <v>9</v>
      </c>
      <c r="F6" s="33">
        <f t="shared" ref="F6:F8" si="0">SUM(C6:E6)</f>
        <v>31</v>
      </c>
    </row>
    <row r="7" spans="2:6">
      <c r="B7" s="34" t="s">
        <v>97</v>
      </c>
      <c r="C7" s="35">
        <v>50</v>
      </c>
      <c r="D7" s="35">
        <v>45</v>
      </c>
      <c r="E7" s="35">
        <v>55</v>
      </c>
      <c r="F7" s="33">
        <f t="shared" si="0"/>
        <v>150</v>
      </c>
    </row>
    <row r="8" spans="2:6">
      <c r="B8" s="29" t="s">
        <v>104</v>
      </c>
      <c r="C8" s="33">
        <f>SUM(C5:C7)</f>
        <v>80</v>
      </c>
      <c r="D8" s="33">
        <f t="shared" ref="D8:E8" si="1">SUM(D5:D7)</f>
        <v>75</v>
      </c>
      <c r="E8" s="33">
        <f t="shared" si="1"/>
        <v>85</v>
      </c>
      <c r="F8" s="33">
        <f t="shared" si="0"/>
        <v>240</v>
      </c>
    </row>
    <row r="11" spans="2:6"/>
  </sheetData>
  <mergeCells count="1">
    <mergeCell ref="B2:F2"/>
  </mergeCells>
  <phoneticPr fontId="3" type="noConversion"/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F11"/>
  <sheetViews>
    <sheetView workbookViewId="0">
      <selection activeCell="K23" sqref="K23"/>
    </sheetView>
  </sheetViews>
  <sheetFormatPr defaultRowHeight="16.5"/>
  <sheetData>
    <row r="2" spans="2:6">
      <c r="B2" s="56" t="s">
        <v>101</v>
      </c>
      <c r="C2" s="56"/>
      <c r="D2" s="56"/>
      <c r="E2" s="56"/>
      <c r="F2" s="56"/>
    </row>
    <row r="3" spans="2:6" s="27" customFormat="1"/>
    <row r="4" spans="2:6">
      <c r="B4" s="28" t="s">
        <v>95</v>
      </c>
      <c r="C4" s="28" t="s">
        <v>98</v>
      </c>
      <c r="D4" s="28" t="s">
        <v>99</v>
      </c>
      <c r="E4" s="28" t="s">
        <v>100</v>
      </c>
      <c r="F4" s="29" t="s">
        <v>103</v>
      </c>
    </row>
    <row r="5" spans="2:6">
      <c r="B5" s="34" t="s">
        <v>96</v>
      </c>
      <c r="C5" s="32">
        <v>20</v>
      </c>
      <c r="D5" s="32">
        <v>18</v>
      </c>
      <c r="E5" s="32">
        <v>21</v>
      </c>
      <c r="F5" s="36">
        <f>SUM(C5:E5)</f>
        <v>59</v>
      </c>
    </row>
    <row r="6" spans="2:6">
      <c r="B6" s="34" t="s">
        <v>102</v>
      </c>
      <c r="C6" s="32">
        <v>10</v>
      </c>
      <c r="D6" s="32">
        <v>12</v>
      </c>
      <c r="E6" s="32">
        <v>9</v>
      </c>
      <c r="F6" s="36">
        <f t="shared" ref="F6:F8" si="0">SUM(C6:E6)</f>
        <v>31</v>
      </c>
    </row>
    <row r="7" spans="2:6">
      <c r="B7" s="34" t="s">
        <v>97</v>
      </c>
      <c r="C7" s="32">
        <v>50</v>
      </c>
      <c r="D7" s="32">
        <v>45</v>
      </c>
      <c r="E7" s="32">
        <v>55</v>
      </c>
      <c r="F7" s="36">
        <f t="shared" si="0"/>
        <v>150</v>
      </c>
    </row>
    <row r="8" spans="2:6">
      <c r="B8" s="29" t="s">
        <v>104</v>
      </c>
      <c r="C8" s="33">
        <f>SUM(C5:C7)</f>
        <v>80</v>
      </c>
      <c r="D8" s="33">
        <f t="shared" ref="D8:E8" si="1">SUM(D5:D7)</f>
        <v>75</v>
      </c>
      <c r="E8" s="33">
        <f t="shared" si="1"/>
        <v>85</v>
      </c>
      <c r="F8" s="33">
        <f t="shared" si="0"/>
        <v>240</v>
      </c>
    </row>
    <row r="11" spans="2:6"/>
  </sheetData>
  <mergeCells count="1">
    <mergeCell ref="B2:F2"/>
  </mergeCells>
  <phoneticPr fontId="3" type="noConversion"/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1"/>
  <sheetViews>
    <sheetView tabSelected="1" zoomScaleNormal="100" workbookViewId="0">
      <selection activeCell="E22" sqref="E22"/>
    </sheetView>
  </sheetViews>
  <sheetFormatPr defaultRowHeight="13.5"/>
  <cols>
    <col min="1" max="1" width="4" style="16" customWidth="1"/>
    <col min="2" max="2" width="9" style="16"/>
    <col min="3" max="3" width="9.375" style="16" bestFit="1" customWidth="1"/>
    <col min="4" max="4" width="9.625" style="16" bestFit="1" customWidth="1"/>
    <col min="5" max="5" width="9.25" style="16" bestFit="1" customWidth="1"/>
    <col min="6" max="6" width="9.375" style="16" bestFit="1" customWidth="1"/>
    <col min="7" max="7" width="9.25" style="16" bestFit="1" customWidth="1"/>
    <col min="8" max="8" width="13.5" style="16" customWidth="1"/>
    <col min="9" max="16384" width="9" style="16"/>
  </cols>
  <sheetData>
    <row r="3" spans="2:8" ht="24.75" thickBot="1">
      <c r="B3" s="57" t="s">
        <v>84</v>
      </c>
      <c r="C3" s="57"/>
      <c r="D3" s="57"/>
      <c r="E3" s="57"/>
      <c r="F3" s="57"/>
      <c r="G3" s="57"/>
      <c r="H3" s="57"/>
    </row>
    <row r="4" spans="2:8" ht="14.25" thickTop="1"/>
    <row r="5" spans="2:8" ht="15">
      <c r="B5" s="30"/>
      <c r="C5" s="30" t="s">
        <v>72</v>
      </c>
      <c r="D5" s="30" t="s">
        <v>73</v>
      </c>
      <c r="E5" s="30" t="s">
        <v>74</v>
      </c>
      <c r="F5" s="30" t="s">
        <v>75</v>
      </c>
      <c r="G5" s="30" t="s">
        <v>76</v>
      </c>
      <c r="H5" s="24" t="s">
        <v>77</v>
      </c>
    </row>
    <row r="6" spans="2:8" ht="15">
      <c r="B6" s="30" t="s">
        <v>78</v>
      </c>
      <c r="C6" s="31">
        <v>1200</v>
      </c>
      <c r="D6" s="31">
        <v>900</v>
      </c>
      <c r="E6" s="31">
        <v>650</v>
      </c>
      <c r="F6" s="31">
        <v>650</v>
      </c>
      <c r="G6" s="31">
        <v>550</v>
      </c>
      <c r="H6" s="26">
        <f>SUM(C6:G6)</f>
        <v>3950</v>
      </c>
    </row>
    <row r="7" spans="2:8" ht="15">
      <c r="B7" s="30" t="s">
        <v>79</v>
      </c>
      <c r="C7" s="31">
        <v>1250</v>
      </c>
      <c r="D7" s="31">
        <v>900</v>
      </c>
      <c r="E7" s="31">
        <v>700</v>
      </c>
      <c r="F7" s="31">
        <v>600</v>
      </c>
      <c r="G7" s="31">
        <v>650</v>
      </c>
      <c r="H7" s="26">
        <f t="shared" ref="H7:H11" si="0">SUM(C7:G7)</f>
        <v>4100</v>
      </c>
    </row>
    <row r="8" spans="2:8" ht="15">
      <c r="B8" s="30" t="s">
        <v>80</v>
      </c>
      <c r="C8" s="31">
        <v>1050</v>
      </c>
      <c r="D8" s="31">
        <v>850</v>
      </c>
      <c r="E8" s="31">
        <v>650</v>
      </c>
      <c r="F8" s="31">
        <v>550</v>
      </c>
      <c r="G8" s="31">
        <v>600</v>
      </c>
      <c r="H8" s="26">
        <f t="shared" si="0"/>
        <v>3700</v>
      </c>
    </row>
    <row r="9" spans="2:8" ht="15">
      <c r="B9" s="30" t="s">
        <v>81</v>
      </c>
      <c r="C9" s="31">
        <v>1350</v>
      </c>
      <c r="D9" s="31">
        <v>900</v>
      </c>
      <c r="E9" s="31">
        <v>450</v>
      </c>
      <c r="F9" s="31">
        <v>450</v>
      </c>
      <c r="G9" s="31">
        <v>600</v>
      </c>
      <c r="H9" s="26">
        <f t="shared" si="0"/>
        <v>3750</v>
      </c>
    </row>
    <row r="10" spans="2:8" ht="15">
      <c r="B10" s="30" t="s">
        <v>82</v>
      </c>
      <c r="C10" s="31">
        <v>1250</v>
      </c>
      <c r="D10" s="31">
        <v>750</v>
      </c>
      <c r="E10" s="31">
        <v>650</v>
      </c>
      <c r="F10" s="31">
        <v>600</v>
      </c>
      <c r="G10" s="31">
        <v>550</v>
      </c>
      <c r="H10" s="26">
        <f t="shared" si="0"/>
        <v>3800</v>
      </c>
    </row>
    <row r="11" spans="2:8" ht="15">
      <c r="B11" s="23" t="s">
        <v>83</v>
      </c>
      <c r="C11" s="25">
        <f>SUM(C6:C10)</f>
        <v>6100</v>
      </c>
      <c r="D11" s="25">
        <f>SUM(D6:D10)</f>
        <v>4300</v>
      </c>
      <c r="E11" s="25">
        <f>SUM(E6:E10)</f>
        <v>3100</v>
      </c>
      <c r="F11" s="25">
        <f>SUM(F6:F10)</f>
        <v>2850</v>
      </c>
      <c r="G11" s="25">
        <f>SUM(G6:G10)</f>
        <v>2950</v>
      </c>
      <c r="H11" s="26">
        <f t="shared" si="0"/>
        <v>19300</v>
      </c>
    </row>
  </sheetData>
  <mergeCells count="1">
    <mergeCell ref="B3:H3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1"/>
  <sheetViews>
    <sheetView zoomScaleNormal="100" workbookViewId="0">
      <selection activeCell="V10" sqref="V10"/>
    </sheetView>
  </sheetViews>
  <sheetFormatPr defaultRowHeight="13.5"/>
  <cols>
    <col min="1" max="1" width="4" style="16" customWidth="1"/>
    <col min="2" max="2" width="9" style="16"/>
    <col min="3" max="3" width="9.375" style="16" bestFit="1" customWidth="1"/>
    <col min="4" max="4" width="9.625" style="16" bestFit="1" customWidth="1"/>
    <col min="5" max="5" width="9.25" style="16" bestFit="1" customWidth="1"/>
    <col min="6" max="6" width="9.375" style="16" bestFit="1" customWidth="1"/>
    <col min="7" max="7" width="9.25" style="16" bestFit="1" customWidth="1"/>
    <col min="8" max="8" width="13.5" style="16" customWidth="1"/>
    <col min="9" max="16384" width="9" style="16"/>
  </cols>
  <sheetData>
    <row r="3" spans="2:8" ht="24.75" thickBot="1">
      <c r="B3" s="57" t="s">
        <v>84</v>
      </c>
      <c r="C3" s="57"/>
      <c r="D3" s="57"/>
      <c r="E3" s="57"/>
      <c r="F3" s="57"/>
      <c r="G3" s="57"/>
      <c r="H3" s="57"/>
    </row>
    <row r="4" spans="2:8" ht="14.25" thickTop="1"/>
    <row r="5" spans="2:8" ht="15">
      <c r="B5" s="23"/>
      <c r="C5" s="30" t="s">
        <v>72</v>
      </c>
      <c r="D5" s="30" t="s">
        <v>73</v>
      </c>
      <c r="E5" s="30" t="s">
        <v>74</v>
      </c>
      <c r="F5" s="30" t="s">
        <v>75</v>
      </c>
      <c r="G5" s="30" t="s">
        <v>76</v>
      </c>
      <c r="H5" s="24" t="s">
        <v>77</v>
      </c>
    </row>
    <row r="6" spans="2:8" ht="15">
      <c r="B6" s="23" t="s">
        <v>78</v>
      </c>
      <c r="C6" s="25">
        <v>1200</v>
      </c>
      <c r="D6" s="25">
        <v>900</v>
      </c>
      <c r="E6" s="25">
        <v>650</v>
      </c>
      <c r="F6" s="25">
        <v>650</v>
      </c>
      <c r="G6" s="25">
        <v>550</v>
      </c>
      <c r="H6" s="26">
        <f>SUM(C6:G6)</f>
        <v>3950</v>
      </c>
    </row>
    <row r="7" spans="2:8" ht="15">
      <c r="B7" s="23" t="s">
        <v>79</v>
      </c>
      <c r="C7" s="25">
        <v>1250</v>
      </c>
      <c r="D7" s="25">
        <v>900</v>
      </c>
      <c r="E7" s="25">
        <v>700</v>
      </c>
      <c r="F7" s="25">
        <v>600</v>
      </c>
      <c r="G7" s="25">
        <v>650</v>
      </c>
      <c r="H7" s="26">
        <f t="shared" ref="H7:H11" si="0">SUM(C7:G7)</f>
        <v>4100</v>
      </c>
    </row>
    <row r="8" spans="2:8" ht="15">
      <c r="B8" s="23" t="s">
        <v>80</v>
      </c>
      <c r="C8" s="25">
        <v>1050</v>
      </c>
      <c r="D8" s="25">
        <v>850</v>
      </c>
      <c r="E8" s="25">
        <v>650</v>
      </c>
      <c r="F8" s="25">
        <v>550</v>
      </c>
      <c r="G8" s="25">
        <v>600</v>
      </c>
      <c r="H8" s="26">
        <f t="shared" si="0"/>
        <v>3700</v>
      </c>
    </row>
    <row r="9" spans="2:8" ht="15">
      <c r="B9" s="23" t="s">
        <v>81</v>
      </c>
      <c r="C9" s="25">
        <v>1350</v>
      </c>
      <c r="D9" s="25">
        <v>900</v>
      </c>
      <c r="E9" s="25">
        <v>450</v>
      </c>
      <c r="F9" s="25">
        <v>450</v>
      </c>
      <c r="G9" s="25">
        <v>600</v>
      </c>
      <c r="H9" s="26">
        <f t="shared" si="0"/>
        <v>3750</v>
      </c>
    </row>
    <row r="10" spans="2:8" ht="15">
      <c r="B10" s="23" t="s">
        <v>82</v>
      </c>
      <c r="C10" s="25">
        <v>1250</v>
      </c>
      <c r="D10" s="25">
        <v>750</v>
      </c>
      <c r="E10" s="25">
        <v>650</v>
      </c>
      <c r="F10" s="25">
        <v>600</v>
      </c>
      <c r="G10" s="25">
        <v>550</v>
      </c>
      <c r="H10" s="26">
        <f t="shared" si="0"/>
        <v>3800</v>
      </c>
    </row>
    <row r="11" spans="2:8" ht="15">
      <c r="B11" s="23" t="s">
        <v>83</v>
      </c>
      <c r="C11" s="31">
        <f>SUM(C6:C10)</f>
        <v>6100</v>
      </c>
      <c r="D11" s="31">
        <f>SUM(D6:D10)</f>
        <v>4300</v>
      </c>
      <c r="E11" s="31">
        <f>SUM(E6:E10)</f>
        <v>3100</v>
      </c>
      <c r="F11" s="31">
        <f>SUM(F6:F10)</f>
        <v>2850</v>
      </c>
      <c r="G11" s="31">
        <f>SUM(G6:G10)</f>
        <v>2950</v>
      </c>
      <c r="H11" s="26">
        <f t="shared" si="0"/>
        <v>19300</v>
      </c>
    </row>
  </sheetData>
  <mergeCells count="1">
    <mergeCell ref="B3:H3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B2:V64"/>
  <sheetViews>
    <sheetView topLeftCell="A6" workbookViewId="0">
      <selection activeCell="P32" sqref="P32"/>
    </sheetView>
  </sheetViews>
  <sheetFormatPr defaultRowHeight="12.75" customHeight="1"/>
  <cols>
    <col min="1" max="1" width="5" style="1" customWidth="1"/>
    <col min="2" max="2" width="11.875" style="1" customWidth="1"/>
    <col min="3" max="4" width="6.5" style="1" customWidth="1"/>
    <col min="5" max="5" width="14.5" style="1" customWidth="1"/>
    <col min="6" max="6" width="6.5" style="1" customWidth="1"/>
    <col min="7" max="7" width="5.25" style="1" customWidth="1"/>
    <col min="8" max="8" width="5.875" style="1" customWidth="1"/>
    <col min="9" max="9" width="4.875" style="1" customWidth="1"/>
    <col min="10" max="10" width="5.25" style="1" customWidth="1"/>
    <col min="11" max="11" width="15.625" style="1" customWidth="1"/>
    <col min="12" max="12" width="10" style="1" customWidth="1"/>
    <col min="13" max="13" width="11.25" style="1" customWidth="1"/>
    <col min="14" max="14" width="4.25" style="1" customWidth="1"/>
    <col min="15" max="15" width="6" style="1" customWidth="1"/>
    <col min="16" max="16" width="8.375" style="1" customWidth="1"/>
    <col min="17" max="17" width="11.5" style="1" customWidth="1"/>
    <col min="18" max="18" width="3.125" style="1" customWidth="1"/>
    <col min="19" max="19" width="8.875" style="1" customWidth="1"/>
    <col min="20" max="16384" width="9" style="1"/>
  </cols>
  <sheetData>
    <row r="2" spans="2:20" ht="25.5" customHeight="1" thickBot="1">
      <c r="B2" s="58" t="s">
        <v>6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8"/>
      <c r="O2" s="8"/>
      <c r="P2" s="8"/>
      <c r="Q2" s="8"/>
      <c r="R2" s="8"/>
      <c r="S2" s="8"/>
      <c r="T2" s="8"/>
    </row>
    <row r="3" spans="2:20" ht="16.5" customHeight="1" thickTop="1">
      <c r="B3" s="8"/>
      <c r="C3" s="8"/>
      <c r="D3" s="8"/>
      <c r="E3" s="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2:20" ht="16.5" customHeight="1" thickBot="1">
      <c r="B4" s="10"/>
      <c r="C4" s="10"/>
      <c r="D4" s="10"/>
      <c r="E4" s="10"/>
      <c r="F4" s="10"/>
      <c r="G4" s="10"/>
      <c r="H4" s="10"/>
      <c r="I4" s="10"/>
      <c r="J4" s="37" t="s">
        <v>7</v>
      </c>
      <c r="K4" s="59" t="s">
        <v>105</v>
      </c>
      <c r="L4" s="59"/>
      <c r="M4" s="59"/>
      <c r="N4" s="10"/>
      <c r="O4" s="8"/>
      <c r="P4" s="8"/>
      <c r="Q4" s="8"/>
      <c r="R4" s="8"/>
      <c r="S4" s="8"/>
      <c r="T4" s="8"/>
    </row>
    <row r="5" spans="2:20" ht="16.5" customHeight="1" thickTop="1" thickBot="1">
      <c r="B5" s="10"/>
      <c r="C5" s="10"/>
      <c r="D5" s="10"/>
      <c r="E5" s="10"/>
      <c r="F5" s="10"/>
      <c r="G5" s="10"/>
      <c r="H5" s="10"/>
      <c r="I5" s="10"/>
      <c r="J5" s="37" t="s">
        <v>8</v>
      </c>
      <c r="K5" s="60">
        <v>43995</v>
      </c>
      <c r="L5" s="60"/>
      <c r="M5" s="60"/>
      <c r="N5" s="8"/>
      <c r="O5" s="54" t="s">
        <v>9</v>
      </c>
      <c r="P5" s="54"/>
      <c r="Q5" s="54"/>
      <c r="R5" s="8"/>
      <c r="S5" s="55" t="s">
        <v>63</v>
      </c>
      <c r="T5" s="55"/>
    </row>
    <row r="6" spans="2:20" ht="16.5" customHeight="1" thickTop="1">
      <c r="B6" s="8"/>
      <c r="C6" s="8"/>
      <c r="D6" s="8"/>
      <c r="E6" s="9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2:20" ht="34.5" customHeight="1">
      <c r="B7" s="61" t="s">
        <v>10</v>
      </c>
      <c r="C7" s="61" t="s">
        <v>11</v>
      </c>
      <c r="D7" s="61" t="s">
        <v>12</v>
      </c>
      <c r="E7" s="62" t="s">
        <v>13</v>
      </c>
      <c r="F7" s="61" t="s">
        <v>14</v>
      </c>
      <c r="G7" s="63" t="s">
        <v>64</v>
      </c>
      <c r="H7" s="63" t="s">
        <v>15</v>
      </c>
      <c r="I7" s="63" t="s">
        <v>16</v>
      </c>
      <c r="J7" s="63" t="s">
        <v>17</v>
      </c>
      <c r="K7" s="61" t="s">
        <v>65</v>
      </c>
      <c r="L7" s="61" t="s">
        <v>18</v>
      </c>
      <c r="M7" s="64" t="s">
        <v>62</v>
      </c>
      <c r="N7" s="11"/>
      <c r="O7" s="6" t="s">
        <v>0</v>
      </c>
      <c r="P7" s="6" t="s">
        <v>85</v>
      </c>
      <c r="Q7" s="6" t="s">
        <v>19</v>
      </c>
      <c r="R7" s="8"/>
      <c r="S7" s="5" t="s">
        <v>20</v>
      </c>
      <c r="T7" s="5" t="s">
        <v>21</v>
      </c>
    </row>
    <row r="8" spans="2:20" ht="18" customHeight="1">
      <c r="B8" s="65">
        <v>202011111</v>
      </c>
      <c r="C8" s="65">
        <v>1</v>
      </c>
      <c r="D8" s="65" t="s">
        <v>53</v>
      </c>
      <c r="E8" s="66" t="s">
        <v>54</v>
      </c>
      <c r="F8" s="67">
        <v>15</v>
      </c>
      <c r="G8" s="67">
        <v>1</v>
      </c>
      <c r="H8" s="67">
        <f>VLOOKUP(G8,$S$8:$T$12,2,0)</f>
        <v>19</v>
      </c>
      <c r="I8" s="67">
        <v>25</v>
      </c>
      <c r="J8" s="67">
        <v>30</v>
      </c>
      <c r="K8" s="67"/>
      <c r="L8" s="67" t="str">
        <f>VLOOKUP(K8,$O$8:$Q$16,2)</f>
        <v>F</v>
      </c>
      <c r="M8" s="68" t="str">
        <f>IF(G8&gt;=4,"F",L8)</f>
        <v>F</v>
      </c>
      <c r="N8" s="11"/>
      <c r="O8" s="7">
        <v>0</v>
      </c>
      <c r="P8" s="7" t="s">
        <v>2</v>
      </c>
      <c r="Q8" s="7" t="s">
        <v>22</v>
      </c>
      <c r="R8" s="8"/>
      <c r="S8" s="5">
        <v>0</v>
      </c>
      <c r="T8" s="5">
        <v>20</v>
      </c>
    </row>
    <row r="9" spans="2:20" ht="18" customHeight="1">
      <c r="B9" s="69">
        <v>202011112</v>
      </c>
      <c r="C9" s="69">
        <v>1</v>
      </c>
      <c r="D9" s="69" t="s">
        <v>53</v>
      </c>
      <c r="E9" s="70" t="s">
        <v>55</v>
      </c>
      <c r="F9" s="71">
        <v>15</v>
      </c>
      <c r="G9" s="71">
        <v>0</v>
      </c>
      <c r="H9" s="71">
        <f t="shared" ref="H9:H31" si="0">VLOOKUP(G9,$S$8:$T$12,2,0)</f>
        <v>20</v>
      </c>
      <c r="I9" s="71">
        <v>30</v>
      </c>
      <c r="J9" s="71">
        <v>25</v>
      </c>
      <c r="K9" s="71"/>
      <c r="L9" s="71" t="str">
        <f t="shared" ref="L9:L31" si="1">VLOOKUP(K9,$O$8:$Q$16,2)</f>
        <v>F</v>
      </c>
      <c r="M9" s="72" t="str">
        <f t="shared" ref="M9:M31" si="2">IF(G9&gt;=4,"F",L9)</f>
        <v>F</v>
      </c>
      <c r="N9" s="11"/>
      <c r="O9" s="7">
        <v>60</v>
      </c>
      <c r="P9" s="7" t="s">
        <v>24</v>
      </c>
      <c r="Q9" s="7" t="s">
        <v>23</v>
      </c>
      <c r="R9" s="8"/>
      <c r="S9" s="5">
        <v>1</v>
      </c>
      <c r="T9" s="5">
        <v>19</v>
      </c>
    </row>
    <row r="10" spans="2:20" ht="18" customHeight="1">
      <c r="B10" s="65">
        <v>202011113</v>
      </c>
      <c r="C10" s="65">
        <v>1</v>
      </c>
      <c r="D10" s="65" t="s">
        <v>56</v>
      </c>
      <c r="E10" s="66" t="s">
        <v>57</v>
      </c>
      <c r="F10" s="67">
        <v>20</v>
      </c>
      <c r="G10" s="67">
        <v>0</v>
      </c>
      <c r="H10" s="67">
        <f t="shared" si="0"/>
        <v>20</v>
      </c>
      <c r="I10" s="67">
        <v>12</v>
      </c>
      <c r="J10" s="67">
        <v>13</v>
      </c>
      <c r="K10" s="67"/>
      <c r="L10" s="67" t="str">
        <f t="shared" si="1"/>
        <v>F</v>
      </c>
      <c r="M10" s="68" t="str">
        <f t="shared" si="2"/>
        <v>F</v>
      </c>
      <c r="N10" s="11"/>
      <c r="O10" s="7">
        <v>65</v>
      </c>
      <c r="P10" s="7" t="s">
        <v>3</v>
      </c>
      <c r="Q10" s="7" t="s">
        <v>25</v>
      </c>
      <c r="R10" s="8"/>
      <c r="S10" s="5">
        <v>2</v>
      </c>
      <c r="T10" s="5">
        <v>18</v>
      </c>
    </row>
    <row r="11" spans="2:20" ht="18" customHeight="1">
      <c r="B11" s="69">
        <v>202011114</v>
      </c>
      <c r="C11" s="69">
        <v>1</v>
      </c>
      <c r="D11" s="69" t="s">
        <v>56</v>
      </c>
      <c r="E11" s="70" t="s">
        <v>36</v>
      </c>
      <c r="F11" s="71">
        <v>10</v>
      </c>
      <c r="G11" s="71">
        <v>0</v>
      </c>
      <c r="H11" s="71">
        <f t="shared" si="0"/>
        <v>20</v>
      </c>
      <c r="I11" s="71">
        <v>20</v>
      </c>
      <c r="J11" s="71">
        <v>20</v>
      </c>
      <c r="K11" s="71"/>
      <c r="L11" s="71" t="str">
        <f t="shared" si="1"/>
        <v>F</v>
      </c>
      <c r="M11" s="72" t="str">
        <f t="shared" si="2"/>
        <v>F</v>
      </c>
      <c r="N11" s="11"/>
      <c r="O11" s="7">
        <v>70</v>
      </c>
      <c r="P11" s="7" t="s">
        <v>27</v>
      </c>
      <c r="Q11" s="7" t="s">
        <v>26</v>
      </c>
      <c r="R11" s="8"/>
      <c r="S11" s="5">
        <v>3</v>
      </c>
      <c r="T11" s="5">
        <v>16</v>
      </c>
    </row>
    <row r="12" spans="2:20" ht="18" customHeight="1">
      <c r="B12" s="65">
        <v>202011115</v>
      </c>
      <c r="C12" s="65">
        <v>1</v>
      </c>
      <c r="D12" s="65" t="s">
        <v>53</v>
      </c>
      <c r="E12" s="66" t="s">
        <v>37</v>
      </c>
      <c r="F12" s="67">
        <v>15</v>
      </c>
      <c r="G12" s="67">
        <v>4</v>
      </c>
      <c r="H12" s="67">
        <f t="shared" si="0"/>
        <v>0</v>
      </c>
      <c r="I12" s="67">
        <v>30</v>
      </c>
      <c r="J12" s="67">
        <v>0</v>
      </c>
      <c r="K12" s="67"/>
      <c r="L12" s="67" t="str">
        <f t="shared" si="1"/>
        <v>F</v>
      </c>
      <c r="M12" s="68" t="str">
        <f t="shared" si="2"/>
        <v>F</v>
      </c>
      <c r="N12" s="11"/>
      <c r="O12" s="7">
        <v>75</v>
      </c>
      <c r="P12" s="7" t="s">
        <v>4</v>
      </c>
      <c r="Q12" s="7" t="s">
        <v>28</v>
      </c>
      <c r="R12" s="8"/>
      <c r="S12" s="5">
        <v>4</v>
      </c>
      <c r="T12" s="5">
        <v>0</v>
      </c>
    </row>
    <row r="13" spans="2:20" ht="18" customHeight="1">
      <c r="B13" s="69">
        <v>202011116</v>
      </c>
      <c r="C13" s="69">
        <v>1</v>
      </c>
      <c r="D13" s="69" t="s">
        <v>53</v>
      </c>
      <c r="E13" s="70" t="s">
        <v>38</v>
      </c>
      <c r="F13" s="71">
        <v>20</v>
      </c>
      <c r="G13" s="71">
        <v>0</v>
      </c>
      <c r="H13" s="71">
        <f t="shared" si="0"/>
        <v>20</v>
      </c>
      <c r="I13" s="71">
        <v>20</v>
      </c>
      <c r="J13" s="71">
        <v>30</v>
      </c>
      <c r="K13" s="71"/>
      <c r="L13" s="71" t="str">
        <f t="shared" si="1"/>
        <v>F</v>
      </c>
      <c r="M13" s="72" t="str">
        <f t="shared" si="2"/>
        <v>F</v>
      </c>
      <c r="N13" s="11"/>
      <c r="O13" s="7">
        <v>80</v>
      </c>
      <c r="P13" s="7" t="s">
        <v>30</v>
      </c>
      <c r="Q13" s="7" t="s">
        <v>29</v>
      </c>
      <c r="R13" s="8"/>
      <c r="S13" s="8"/>
      <c r="T13" s="8"/>
    </row>
    <row r="14" spans="2:20" ht="18" customHeight="1">
      <c r="B14" s="65">
        <v>202011117</v>
      </c>
      <c r="C14" s="65">
        <v>1</v>
      </c>
      <c r="D14" s="65" t="s">
        <v>56</v>
      </c>
      <c r="E14" s="66" t="s">
        <v>58</v>
      </c>
      <c r="F14" s="67">
        <v>20</v>
      </c>
      <c r="G14" s="67">
        <v>2</v>
      </c>
      <c r="H14" s="67">
        <f t="shared" si="0"/>
        <v>18</v>
      </c>
      <c r="I14" s="67">
        <v>30</v>
      </c>
      <c r="J14" s="67">
        <v>25</v>
      </c>
      <c r="K14" s="67"/>
      <c r="L14" s="67" t="str">
        <f t="shared" si="1"/>
        <v>F</v>
      </c>
      <c r="M14" s="68" t="str">
        <f t="shared" si="2"/>
        <v>F</v>
      </c>
      <c r="N14" s="11"/>
      <c r="O14" s="7">
        <v>85</v>
      </c>
      <c r="P14" s="7" t="s">
        <v>32</v>
      </c>
      <c r="Q14" s="7" t="s">
        <v>31</v>
      </c>
      <c r="R14" s="8"/>
      <c r="S14" s="8"/>
      <c r="T14" s="8"/>
    </row>
    <row r="15" spans="2:20" ht="18" customHeight="1">
      <c r="B15" s="69">
        <v>202011118</v>
      </c>
      <c r="C15" s="69">
        <v>1</v>
      </c>
      <c r="D15" s="69" t="s">
        <v>56</v>
      </c>
      <c r="E15" s="73" t="s">
        <v>39</v>
      </c>
      <c r="F15" s="71">
        <v>15</v>
      </c>
      <c r="G15" s="71">
        <v>0</v>
      </c>
      <c r="H15" s="71">
        <f t="shared" si="0"/>
        <v>20</v>
      </c>
      <c r="I15" s="71">
        <v>30</v>
      </c>
      <c r="J15" s="71">
        <v>30</v>
      </c>
      <c r="K15" s="71"/>
      <c r="L15" s="71" t="str">
        <f t="shared" si="1"/>
        <v>F</v>
      </c>
      <c r="M15" s="72" t="str">
        <f t="shared" si="2"/>
        <v>F</v>
      </c>
      <c r="N15" s="11"/>
      <c r="O15" s="7">
        <v>90</v>
      </c>
      <c r="P15" s="7" t="s">
        <v>34</v>
      </c>
      <c r="Q15" s="7" t="s">
        <v>33</v>
      </c>
      <c r="R15" s="8"/>
      <c r="S15" s="8"/>
      <c r="T15" s="8"/>
    </row>
    <row r="16" spans="2:20" ht="16.5" customHeight="1">
      <c r="B16" s="65">
        <v>202011119</v>
      </c>
      <c r="C16" s="65">
        <v>2</v>
      </c>
      <c r="D16" s="65" t="s">
        <v>53</v>
      </c>
      <c r="E16" s="66" t="s">
        <v>40</v>
      </c>
      <c r="F16" s="67">
        <v>20</v>
      </c>
      <c r="G16" s="67">
        <v>0</v>
      </c>
      <c r="H16" s="67">
        <f t="shared" si="0"/>
        <v>20</v>
      </c>
      <c r="I16" s="67">
        <v>20</v>
      </c>
      <c r="J16" s="67">
        <v>30</v>
      </c>
      <c r="K16" s="67"/>
      <c r="L16" s="67" t="str">
        <f t="shared" si="1"/>
        <v>F</v>
      </c>
      <c r="M16" s="68" t="str">
        <f t="shared" si="2"/>
        <v>F</v>
      </c>
      <c r="N16" s="11"/>
      <c r="O16" s="7">
        <v>95</v>
      </c>
      <c r="P16" s="7" t="s">
        <v>5</v>
      </c>
      <c r="Q16" s="7" t="s">
        <v>35</v>
      </c>
      <c r="R16" s="8"/>
      <c r="S16" s="8"/>
      <c r="T16" s="8"/>
    </row>
    <row r="17" spans="2:22" ht="16.5" customHeight="1">
      <c r="B17" s="69">
        <v>202011120</v>
      </c>
      <c r="C17" s="69">
        <v>2</v>
      </c>
      <c r="D17" s="69" t="s">
        <v>53</v>
      </c>
      <c r="E17" s="70" t="s">
        <v>41</v>
      </c>
      <c r="F17" s="71">
        <v>20</v>
      </c>
      <c r="G17" s="71">
        <v>0</v>
      </c>
      <c r="H17" s="71">
        <f t="shared" si="0"/>
        <v>20</v>
      </c>
      <c r="I17" s="71">
        <v>0</v>
      </c>
      <c r="J17" s="71">
        <v>30</v>
      </c>
      <c r="K17" s="71"/>
      <c r="L17" s="71" t="str">
        <f t="shared" si="1"/>
        <v>F</v>
      </c>
      <c r="M17" s="72" t="str">
        <f t="shared" si="2"/>
        <v>F</v>
      </c>
      <c r="N17" s="11"/>
      <c r="O17" s="4"/>
      <c r="P17" s="4"/>
      <c r="Q17" s="8"/>
      <c r="R17" s="8"/>
      <c r="S17" s="8"/>
      <c r="T17" s="8"/>
    </row>
    <row r="18" spans="2:22" ht="16.5" customHeight="1" thickBot="1">
      <c r="B18" s="65">
        <v>202011121</v>
      </c>
      <c r="C18" s="65">
        <v>2</v>
      </c>
      <c r="D18" s="65" t="s">
        <v>56</v>
      </c>
      <c r="E18" s="74" t="s">
        <v>42</v>
      </c>
      <c r="F18" s="67">
        <v>20</v>
      </c>
      <c r="G18" s="67">
        <v>0</v>
      </c>
      <c r="H18" s="67">
        <f t="shared" si="0"/>
        <v>20</v>
      </c>
      <c r="I18" s="67">
        <v>25</v>
      </c>
      <c r="J18" s="67">
        <v>30</v>
      </c>
      <c r="K18" s="67"/>
      <c r="L18" s="67" t="str">
        <f t="shared" si="1"/>
        <v>F</v>
      </c>
      <c r="M18" s="68" t="str">
        <f t="shared" si="2"/>
        <v>F</v>
      </c>
      <c r="N18" s="11"/>
      <c r="O18" s="54" t="s">
        <v>70</v>
      </c>
      <c r="P18" s="54"/>
      <c r="Q18" s="54"/>
      <c r="R18" s="11"/>
      <c r="S18" s="55" t="s">
        <v>71</v>
      </c>
      <c r="T18" s="55"/>
    </row>
    <row r="19" spans="2:22" ht="16.5" customHeight="1" thickTop="1" thickBot="1">
      <c r="B19" s="69">
        <v>202011122</v>
      </c>
      <c r="C19" s="69">
        <v>2</v>
      </c>
      <c r="D19" s="69" t="s">
        <v>53</v>
      </c>
      <c r="E19" s="75" t="s">
        <v>43</v>
      </c>
      <c r="F19" s="71">
        <v>0</v>
      </c>
      <c r="G19" s="71">
        <v>0</v>
      </c>
      <c r="H19" s="71">
        <f t="shared" si="0"/>
        <v>20</v>
      </c>
      <c r="I19" s="71">
        <v>30</v>
      </c>
      <c r="J19" s="71">
        <v>25</v>
      </c>
      <c r="K19" s="71"/>
      <c r="L19" s="71" t="str">
        <f t="shared" si="1"/>
        <v>F</v>
      </c>
      <c r="M19" s="72" t="str">
        <f t="shared" si="2"/>
        <v>F</v>
      </c>
      <c r="N19" s="11"/>
      <c r="O19" s="12"/>
      <c r="P19" s="13"/>
      <c r="Q19" s="13"/>
      <c r="R19" s="14"/>
      <c r="S19" s="8"/>
      <c r="T19" s="8"/>
    </row>
    <row r="20" spans="2:22" ht="16.5" customHeight="1">
      <c r="B20" s="65">
        <v>202011123</v>
      </c>
      <c r="C20" s="65">
        <v>2</v>
      </c>
      <c r="D20" s="65" t="s">
        <v>53</v>
      </c>
      <c r="E20" s="74" t="s">
        <v>44</v>
      </c>
      <c r="F20" s="67">
        <v>20</v>
      </c>
      <c r="G20" s="67">
        <v>1</v>
      </c>
      <c r="H20" s="67">
        <f t="shared" si="0"/>
        <v>19</v>
      </c>
      <c r="I20" s="67">
        <v>20</v>
      </c>
      <c r="J20" s="67">
        <v>30</v>
      </c>
      <c r="K20" s="67"/>
      <c r="L20" s="67" t="str">
        <f t="shared" si="1"/>
        <v>F</v>
      </c>
      <c r="M20" s="68" t="str">
        <f t="shared" si="2"/>
        <v>F</v>
      </c>
      <c r="N20" s="11"/>
      <c r="O20" s="38" t="s">
        <v>66</v>
      </c>
      <c r="P20" s="40" t="s">
        <v>67</v>
      </c>
      <c r="Q20" s="47" t="s">
        <v>68</v>
      </c>
      <c r="R20" s="14"/>
      <c r="S20" s="40" t="s">
        <v>1</v>
      </c>
      <c r="T20" s="41" t="s">
        <v>69</v>
      </c>
    </row>
    <row r="21" spans="2:22" ht="16.5" customHeight="1">
      <c r="B21" s="69">
        <v>202011124</v>
      </c>
      <c r="C21" s="69">
        <v>2</v>
      </c>
      <c r="D21" s="69" t="s">
        <v>56</v>
      </c>
      <c r="E21" s="75" t="s">
        <v>45</v>
      </c>
      <c r="F21" s="71">
        <v>15</v>
      </c>
      <c r="G21" s="71">
        <v>0</v>
      </c>
      <c r="H21" s="71">
        <f t="shared" si="0"/>
        <v>20</v>
      </c>
      <c r="I21" s="71">
        <v>25</v>
      </c>
      <c r="J21" s="71">
        <v>25</v>
      </c>
      <c r="K21" s="71"/>
      <c r="L21" s="71" t="str">
        <f t="shared" si="1"/>
        <v>F</v>
      </c>
      <c r="M21" s="72" t="str">
        <f t="shared" si="2"/>
        <v>F</v>
      </c>
      <c r="N21" s="11"/>
      <c r="O21" s="39">
        <v>1</v>
      </c>
      <c r="P21" s="48" t="e">
        <f>AVERAGEIFS($K$8:$K$31,$C$8:$C$31,$O21,$D$8:$D$31,P$20)</f>
        <v>#DIV/0!</v>
      </c>
      <c r="Q21" s="49" t="e">
        <f>AVERAGEIFS($K$8:$K$31,$C$8:$C$31,$O21,$D$8:$D$31,Q$20)</f>
        <v>#DIV/0!</v>
      </c>
      <c r="R21" s="14"/>
      <c r="S21" s="42" t="s">
        <v>86</v>
      </c>
      <c r="T21" s="43">
        <f>COUNTIFS($M$8:$M$31,S21)</f>
        <v>0</v>
      </c>
    </row>
    <row r="22" spans="2:22" ht="16.5" customHeight="1">
      <c r="B22" s="65">
        <v>202011125</v>
      </c>
      <c r="C22" s="65">
        <v>2</v>
      </c>
      <c r="D22" s="65" t="s">
        <v>56</v>
      </c>
      <c r="E22" s="74" t="s">
        <v>46</v>
      </c>
      <c r="F22" s="67">
        <v>20</v>
      </c>
      <c r="G22" s="67">
        <v>0</v>
      </c>
      <c r="H22" s="67">
        <f t="shared" si="0"/>
        <v>20</v>
      </c>
      <c r="I22" s="67">
        <v>30</v>
      </c>
      <c r="J22" s="67">
        <v>30</v>
      </c>
      <c r="K22" s="67"/>
      <c r="L22" s="67" t="str">
        <f t="shared" si="1"/>
        <v>F</v>
      </c>
      <c r="M22" s="68" t="str">
        <f t="shared" si="2"/>
        <v>F</v>
      </c>
      <c r="N22" s="11"/>
      <c r="O22" s="39">
        <v>2</v>
      </c>
      <c r="P22" s="48" t="e">
        <f t="shared" ref="P22:Q23" si="3">AVERAGEIFS($K$8:$K$31,$C$8:$C$31,$O22,$D$8:$D$31,P$20)</f>
        <v>#DIV/0!</v>
      </c>
      <c r="Q22" s="49" t="e">
        <f t="shared" si="3"/>
        <v>#DIV/0!</v>
      </c>
      <c r="R22" s="14"/>
      <c r="S22" s="42" t="s">
        <v>87</v>
      </c>
      <c r="T22" s="43">
        <f t="shared" ref="T22:T29" si="4">COUNTIFS($M$8:$M$31,S22)</f>
        <v>0</v>
      </c>
    </row>
    <row r="23" spans="2:22" ht="16.5" customHeight="1" thickBot="1">
      <c r="B23" s="69">
        <v>202011126</v>
      </c>
      <c r="C23" s="69">
        <v>2</v>
      </c>
      <c r="D23" s="69" t="s">
        <v>53</v>
      </c>
      <c r="E23" s="75" t="s">
        <v>47</v>
      </c>
      <c r="F23" s="71">
        <v>15</v>
      </c>
      <c r="G23" s="71">
        <v>3</v>
      </c>
      <c r="H23" s="71">
        <f t="shared" si="0"/>
        <v>16</v>
      </c>
      <c r="I23" s="71">
        <v>15</v>
      </c>
      <c r="J23" s="71">
        <v>30</v>
      </c>
      <c r="K23" s="71"/>
      <c r="L23" s="71" t="str">
        <f t="shared" si="1"/>
        <v>F</v>
      </c>
      <c r="M23" s="72" t="str">
        <f t="shared" si="2"/>
        <v>F</v>
      </c>
      <c r="N23" s="8"/>
      <c r="O23" s="39">
        <v>3</v>
      </c>
      <c r="P23" s="50" t="e">
        <f t="shared" si="3"/>
        <v>#DIV/0!</v>
      </c>
      <c r="Q23" s="51" t="e">
        <f t="shared" si="3"/>
        <v>#DIV/0!</v>
      </c>
      <c r="R23" s="14"/>
      <c r="S23" s="42" t="s">
        <v>88</v>
      </c>
      <c r="T23" s="43">
        <f t="shared" si="4"/>
        <v>0</v>
      </c>
    </row>
    <row r="24" spans="2:22" ht="16.5" customHeight="1">
      <c r="B24" s="65">
        <v>202011127</v>
      </c>
      <c r="C24" s="65">
        <v>3</v>
      </c>
      <c r="D24" s="65" t="s">
        <v>56</v>
      </c>
      <c r="E24" s="74" t="s">
        <v>48</v>
      </c>
      <c r="F24" s="67">
        <v>20</v>
      </c>
      <c r="G24" s="67">
        <v>0</v>
      </c>
      <c r="H24" s="67">
        <f t="shared" si="0"/>
        <v>20</v>
      </c>
      <c r="I24" s="67">
        <v>30</v>
      </c>
      <c r="J24" s="67">
        <v>30</v>
      </c>
      <c r="K24" s="67"/>
      <c r="L24" s="67" t="str">
        <f t="shared" si="1"/>
        <v>F</v>
      </c>
      <c r="M24" s="68" t="str">
        <f t="shared" si="2"/>
        <v>F</v>
      </c>
      <c r="N24" s="8"/>
      <c r="O24" s="20"/>
      <c r="P24" s="20"/>
      <c r="Q24" s="20"/>
      <c r="R24" s="14"/>
      <c r="S24" s="42" t="s">
        <v>89</v>
      </c>
      <c r="T24" s="43">
        <f t="shared" si="4"/>
        <v>0</v>
      </c>
      <c r="V24" s="4"/>
    </row>
    <row r="25" spans="2:22" ht="16.5" customHeight="1">
      <c r="B25" s="69">
        <v>202011128</v>
      </c>
      <c r="C25" s="69">
        <v>3</v>
      </c>
      <c r="D25" s="69" t="s">
        <v>53</v>
      </c>
      <c r="E25" s="75" t="s">
        <v>49</v>
      </c>
      <c r="F25" s="71">
        <v>20</v>
      </c>
      <c r="G25" s="71">
        <v>2</v>
      </c>
      <c r="H25" s="71">
        <f t="shared" si="0"/>
        <v>18</v>
      </c>
      <c r="I25" s="71">
        <v>30</v>
      </c>
      <c r="J25" s="71">
        <v>30</v>
      </c>
      <c r="K25" s="71"/>
      <c r="L25" s="71" t="str">
        <f t="shared" si="1"/>
        <v>F</v>
      </c>
      <c r="M25" s="72" t="str">
        <f t="shared" si="2"/>
        <v>F</v>
      </c>
      <c r="N25" s="8"/>
      <c r="O25" s="8"/>
      <c r="P25" s="8"/>
      <c r="Q25" s="20"/>
      <c r="R25" s="14"/>
      <c r="S25" s="42" t="s">
        <v>90</v>
      </c>
      <c r="T25" s="43">
        <f t="shared" si="4"/>
        <v>0</v>
      </c>
      <c r="V25" s="4"/>
    </row>
    <row r="26" spans="2:22" ht="16.5" customHeight="1">
      <c r="B26" s="65">
        <v>202011129</v>
      </c>
      <c r="C26" s="65">
        <v>3</v>
      </c>
      <c r="D26" s="65" t="s">
        <v>53</v>
      </c>
      <c r="E26" s="74" t="s">
        <v>50</v>
      </c>
      <c r="F26" s="67">
        <v>10</v>
      </c>
      <c r="G26" s="67">
        <v>0</v>
      </c>
      <c r="H26" s="67">
        <f t="shared" si="0"/>
        <v>20</v>
      </c>
      <c r="I26" s="67">
        <v>10</v>
      </c>
      <c r="J26" s="67">
        <v>30</v>
      </c>
      <c r="K26" s="67"/>
      <c r="L26" s="67" t="str">
        <f t="shared" si="1"/>
        <v>F</v>
      </c>
      <c r="M26" s="68" t="str">
        <f t="shared" si="2"/>
        <v>F</v>
      </c>
      <c r="N26" s="8"/>
      <c r="O26" s="8"/>
      <c r="P26" s="8"/>
      <c r="Q26" s="20"/>
      <c r="R26" s="14"/>
      <c r="S26" s="42" t="s">
        <v>91</v>
      </c>
      <c r="T26" s="43">
        <f t="shared" si="4"/>
        <v>0</v>
      </c>
      <c r="V26" s="4"/>
    </row>
    <row r="27" spans="2:22" ht="16.5" customHeight="1">
      <c r="B27" s="69">
        <v>202011130</v>
      </c>
      <c r="C27" s="69">
        <v>3</v>
      </c>
      <c r="D27" s="69" t="s">
        <v>56</v>
      </c>
      <c r="E27" s="75" t="s">
        <v>59</v>
      </c>
      <c r="F27" s="71">
        <v>20</v>
      </c>
      <c r="G27" s="71">
        <v>4</v>
      </c>
      <c r="H27" s="71">
        <f t="shared" si="0"/>
        <v>0</v>
      </c>
      <c r="I27" s="71">
        <v>30</v>
      </c>
      <c r="J27" s="71">
        <v>30</v>
      </c>
      <c r="K27" s="71"/>
      <c r="L27" s="71" t="str">
        <f t="shared" si="1"/>
        <v>F</v>
      </c>
      <c r="M27" s="72" t="str">
        <f t="shared" si="2"/>
        <v>F</v>
      </c>
      <c r="N27" s="8"/>
      <c r="Q27" s="16"/>
      <c r="R27" s="14"/>
      <c r="S27" s="44" t="s">
        <v>92</v>
      </c>
      <c r="T27" s="43">
        <f t="shared" si="4"/>
        <v>0</v>
      </c>
      <c r="V27" s="4"/>
    </row>
    <row r="28" spans="2:22" ht="16.5" customHeight="1">
      <c r="B28" s="65">
        <v>202011131</v>
      </c>
      <c r="C28" s="65">
        <v>3</v>
      </c>
      <c r="D28" s="65" t="s">
        <v>56</v>
      </c>
      <c r="E28" s="74" t="s">
        <v>51</v>
      </c>
      <c r="F28" s="67">
        <v>10</v>
      </c>
      <c r="G28" s="67">
        <v>0</v>
      </c>
      <c r="H28" s="67">
        <f t="shared" si="0"/>
        <v>20</v>
      </c>
      <c r="I28" s="67">
        <v>30</v>
      </c>
      <c r="J28" s="67">
        <v>30</v>
      </c>
      <c r="K28" s="67"/>
      <c r="L28" s="67" t="str">
        <f t="shared" si="1"/>
        <v>F</v>
      </c>
      <c r="M28" s="68" t="str">
        <f t="shared" si="2"/>
        <v>F</v>
      </c>
      <c r="N28" s="8"/>
      <c r="Q28" s="16"/>
      <c r="R28" s="14"/>
      <c r="S28" s="44" t="s">
        <v>93</v>
      </c>
      <c r="T28" s="43">
        <f t="shared" si="4"/>
        <v>0</v>
      </c>
      <c r="V28" s="4"/>
    </row>
    <row r="29" spans="2:22" ht="16.5" customHeight="1" thickBot="1">
      <c r="B29" s="69">
        <v>202011132</v>
      </c>
      <c r="C29" s="69">
        <v>3</v>
      </c>
      <c r="D29" s="69" t="s">
        <v>56</v>
      </c>
      <c r="E29" s="75" t="s">
        <v>60</v>
      </c>
      <c r="F29" s="71">
        <v>20</v>
      </c>
      <c r="G29" s="71">
        <v>0</v>
      </c>
      <c r="H29" s="71">
        <f t="shared" si="0"/>
        <v>20</v>
      </c>
      <c r="I29" s="71">
        <v>15</v>
      </c>
      <c r="J29" s="71">
        <v>30</v>
      </c>
      <c r="K29" s="71"/>
      <c r="L29" s="71" t="str">
        <f t="shared" si="1"/>
        <v>F</v>
      </c>
      <c r="M29" s="72" t="str">
        <f t="shared" si="2"/>
        <v>F</v>
      </c>
      <c r="N29" s="8"/>
      <c r="Q29" s="16"/>
      <c r="R29" s="14"/>
      <c r="S29" s="45" t="s">
        <v>94</v>
      </c>
      <c r="T29" s="46">
        <f t="shared" si="4"/>
        <v>24</v>
      </c>
      <c r="V29" s="4"/>
    </row>
    <row r="30" spans="2:22" ht="16.5" customHeight="1">
      <c r="B30" s="65">
        <v>202011133</v>
      </c>
      <c r="C30" s="65">
        <v>3</v>
      </c>
      <c r="D30" s="65" t="s">
        <v>53</v>
      </c>
      <c r="E30" s="74" t="s">
        <v>61</v>
      </c>
      <c r="F30" s="67">
        <v>20</v>
      </c>
      <c r="G30" s="67">
        <v>0</v>
      </c>
      <c r="H30" s="67">
        <f t="shared" si="0"/>
        <v>20</v>
      </c>
      <c r="I30" s="67">
        <v>10</v>
      </c>
      <c r="J30" s="67">
        <v>10</v>
      </c>
      <c r="K30" s="67"/>
      <c r="L30" s="67" t="str">
        <f t="shared" si="1"/>
        <v>F</v>
      </c>
      <c r="M30" s="68" t="str">
        <f t="shared" si="2"/>
        <v>F</v>
      </c>
      <c r="N30" s="8"/>
      <c r="Q30" s="16"/>
      <c r="R30" s="11"/>
      <c r="S30" s="8"/>
      <c r="T30" s="8"/>
      <c r="V30" s="4"/>
    </row>
    <row r="31" spans="2:22" ht="16.5" customHeight="1">
      <c r="B31" s="76">
        <v>202011134</v>
      </c>
      <c r="C31" s="76">
        <v>3</v>
      </c>
      <c r="D31" s="76" t="s">
        <v>56</v>
      </c>
      <c r="E31" s="77" t="s">
        <v>52</v>
      </c>
      <c r="F31" s="78">
        <v>20</v>
      </c>
      <c r="G31" s="78">
        <v>0</v>
      </c>
      <c r="H31" s="78">
        <f t="shared" si="0"/>
        <v>20</v>
      </c>
      <c r="I31" s="78">
        <v>30</v>
      </c>
      <c r="J31" s="78">
        <v>30</v>
      </c>
      <c r="K31" s="78"/>
      <c r="L31" s="78" t="str">
        <f t="shared" si="1"/>
        <v>F</v>
      </c>
      <c r="M31" s="79" t="str">
        <f t="shared" si="2"/>
        <v>F</v>
      </c>
      <c r="N31" s="8"/>
      <c r="Q31" s="16"/>
      <c r="R31" s="11"/>
      <c r="S31" s="8"/>
      <c r="T31" s="8"/>
      <c r="V31" s="4"/>
    </row>
    <row r="32" spans="2:22" ht="18" customHeight="1">
      <c r="B32" s="8"/>
      <c r="C32" s="8"/>
      <c r="D32" s="8"/>
      <c r="E32" s="9"/>
      <c r="F32" s="8"/>
      <c r="G32" s="8"/>
      <c r="H32" s="8"/>
      <c r="I32" s="8"/>
      <c r="J32" s="8"/>
      <c r="K32" s="8"/>
      <c r="L32" s="8"/>
      <c r="M32" s="8"/>
      <c r="N32" s="8"/>
      <c r="Q32" s="16"/>
      <c r="R32" s="11"/>
      <c r="S32" s="8"/>
      <c r="T32" s="8"/>
      <c r="V32" s="4"/>
    </row>
    <row r="33" spans="2:20" ht="18" customHeight="1">
      <c r="B33" s="8"/>
      <c r="C33" s="8"/>
      <c r="D33" s="8"/>
      <c r="E33" s="9"/>
      <c r="F33" s="8"/>
      <c r="G33" s="8"/>
      <c r="H33" s="8"/>
      <c r="I33" s="8"/>
      <c r="J33" s="8"/>
      <c r="K33" s="8"/>
      <c r="L33" s="8"/>
      <c r="M33" s="8"/>
      <c r="N33" s="8"/>
      <c r="Q33" s="16"/>
      <c r="R33" s="11"/>
      <c r="S33" s="8"/>
      <c r="T33" s="8"/>
    </row>
    <row r="34" spans="2:20" ht="18" customHeight="1">
      <c r="B34" s="8"/>
      <c r="C34" s="8"/>
      <c r="D34" s="8"/>
      <c r="E34" s="9"/>
      <c r="F34" s="8"/>
      <c r="G34" s="8"/>
      <c r="H34" s="8"/>
      <c r="I34" s="8"/>
      <c r="J34" s="8"/>
      <c r="K34" s="8"/>
      <c r="L34" s="8"/>
      <c r="M34" s="8"/>
      <c r="N34" s="8"/>
      <c r="Q34" s="16"/>
      <c r="R34" s="11"/>
      <c r="S34" s="8"/>
      <c r="T34" s="8"/>
    </row>
    <row r="35" spans="2:20" ht="18.75" customHeight="1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14"/>
      <c r="P35" s="15"/>
      <c r="Q35" s="15"/>
      <c r="R35" s="11"/>
      <c r="S35" s="8"/>
      <c r="T35" s="8"/>
    </row>
    <row r="36" spans="2:20" ht="19.5" customHeight="1"/>
    <row r="37" spans="2:20" ht="17.25" customHeight="1"/>
    <row r="38" spans="2:20" ht="17.25" customHeight="1"/>
    <row r="39" spans="2:20" ht="18" customHeight="1"/>
    <row r="40" spans="2:20" ht="18" customHeight="1"/>
    <row r="41" spans="2:20" ht="12.75" customHeight="1">
      <c r="E41" s="2"/>
    </row>
    <row r="42" spans="2:20" ht="12.75" customHeight="1">
      <c r="E42" s="2"/>
    </row>
    <row r="43" spans="2:20" ht="12.75" customHeight="1">
      <c r="E43" s="2"/>
    </row>
    <row r="44" spans="2:20" ht="12.75" customHeight="1">
      <c r="E44" s="2"/>
    </row>
    <row r="45" spans="2:20" ht="12.75" customHeight="1">
      <c r="E45" s="2"/>
    </row>
    <row r="46" spans="2:20" ht="12.75" customHeight="1">
      <c r="E46" s="2"/>
    </row>
    <row r="47" spans="2:20" ht="12.75" customHeight="1">
      <c r="E47" s="2"/>
    </row>
    <row r="48" spans="2:20" ht="12.75" customHeight="1">
      <c r="E48" s="2"/>
    </row>
    <row r="49" spans="5:5" ht="12.75" customHeight="1">
      <c r="E49" s="2"/>
    </row>
    <row r="50" spans="5:5" ht="12.75" customHeight="1">
      <c r="E50" s="2"/>
    </row>
    <row r="51" spans="5:5" ht="12.75" customHeight="1">
      <c r="E51" s="2"/>
    </row>
    <row r="52" spans="5:5" ht="12.75" customHeight="1">
      <c r="E52" s="2"/>
    </row>
    <row r="53" spans="5:5" ht="12.75" customHeight="1">
      <c r="E53" s="2"/>
    </row>
    <row r="54" spans="5:5" ht="12.75" customHeight="1">
      <c r="E54" s="2"/>
    </row>
    <row r="55" spans="5:5" ht="12.75" customHeight="1">
      <c r="E55" s="2"/>
    </row>
    <row r="56" spans="5:5" ht="12.75" customHeight="1">
      <c r="E56" s="2"/>
    </row>
    <row r="57" spans="5:5" ht="12.75" customHeight="1">
      <c r="E57" s="2"/>
    </row>
    <row r="58" spans="5:5" ht="12.75" customHeight="1">
      <c r="E58" s="2"/>
    </row>
    <row r="59" spans="5:5" ht="12.75" customHeight="1">
      <c r="E59" s="2"/>
    </row>
    <row r="60" spans="5:5" ht="12.75" customHeight="1">
      <c r="E60" s="2"/>
    </row>
    <row r="61" spans="5:5" ht="12.75" customHeight="1">
      <c r="E61" s="2"/>
    </row>
    <row r="62" spans="5:5" ht="12.75" customHeight="1">
      <c r="E62" s="2"/>
    </row>
    <row r="63" spans="5:5" ht="12.75" customHeight="1">
      <c r="E63" s="2"/>
    </row>
    <row r="64" spans="5:5" ht="12.75" customHeight="1">
      <c r="E64" s="3"/>
    </row>
  </sheetData>
  <mergeCells count="7">
    <mergeCell ref="O18:Q18"/>
    <mergeCell ref="S18:T18"/>
    <mergeCell ref="B2:M2"/>
    <mergeCell ref="K4:M4"/>
    <mergeCell ref="K5:M5"/>
    <mergeCell ref="O5:Q5"/>
    <mergeCell ref="S5:T5"/>
  </mergeCells>
  <phoneticPr fontId="3" type="noConversion"/>
  <dataValidations count="4">
    <dataValidation allowBlank="1" showErrorMessage="1" prompt="작성요령 4 참고" sqref="O7:Q7"/>
    <dataValidation allowBlank="1" showErrorMessage="1" prompt="합계를 학점표에 대입하여 계산" sqref="L7:M7"/>
    <dataValidation allowBlank="1" showErrorMessage="1" prompt="작성요령 3 참고" sqref="K7"/>
    <dataValidation allowBlank="1" showErrorMessage="1" prompt="주민등록번호의 8번째 자리를 이용하여 남 또는 여 로 표시 _x000a_함수명 : if 와 mid" sqref="D7"/>
  </dataValidations>
  <pageMargins left="0" right="0" top="0" bottom="0" header="0" footer="0"/>
  <pageSetup paperSize="9" scale="75" firstPageNumber="4294967295" fitToHeight="0" pageOrder="overThenDown" orientation="landscape" r:id="rId1"/>
  <headerFooter alignWithMargins="0">
    <oddHeader>&amp;C&amp;"굴림,굵게"컴퓨터활용 8강의 실습문제</oddHeader>
    <oddFooter>&amp;L&amp;C&amp;R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0" sqref="J20"/>
    </sheetView>
  </sheetViews>
  <sheetFormatPr defaultRowHeight="16.5"/>
  <sheetData/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원데이터</vt:lpstr>
      <vt:lpstr>원데이터 (가공)</vt:lpstr>
      <vt:lpstr>실습(막대)</vt:lpstr>
      <vt:lpstr>실습(원)</vt:lpstr>
      <vt:lpstr>실습(막대2)</vt:lpstr>
      <vt:lpstr>실습(원2)</vt:lpstr>
      <vt:lpstr>과제 </vt:lpstr>
      <vt:lpstr>답(그래프)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김종학</dc:creator>
  <cp:lastModifiedBy>박용운</cp:lastModifiedBy>
  <dcterms:created xsi:type="dcterms:W3CDTF">2007-07-07T15:41:09Z</dcterms:created>
  <dcterms:modified xsi:type="dcterms:W3CDTF">2021-11-22T07:46:14Z</dcterms:modified>
</cp:coreProperties>
</file>